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tentes\Qualidade de Água\Dados Terceiro Trimestre\"/>
    </mc:Choice>
  </mc:AlternateContent>
  <bookViews>
    <workbookView xWindow="0" yWindow="0" windowWidth="20490" windowHeight="7755" firstSheet="3" activeTab="14"/>
  </bookViews>
  <sheets>
    <sheet name="Temperatura" sheetId="1" r:id="rId1"/>
    <sheet name="PH" sheetId="2" r:id="rId2"/>
    <sheet name="CE" sheetId="3" r:id="rId3"/>
    <sheet name="TDS" sheetId="4" r:id="rId4"/>
    <sheet name="Nitrato" sheetId="5" r:id="rId5"/>
    <sheet name="Cloretos" sheetId="7" r:id="rId6"/>
    <sheet name="Fosfato" sheetId="6" r:id="rId7"/>
    <sheet name="Ferro" sheetId="19" r:id="rId8"/>
    <sheet name="Pb" sheetId="20" r:id="rId9"/>
    <sheet name="Cd" sheetId="21" r:id="rId10"/>
    <sheet name="Zn" sheetId="24" r:id="rId11"/>
    <sheet name="Cu" sheetId="23" r:id="rId12"/>
    <sheet name="As" sheetId="25" r:id="rId13"/>
    <sheet name="Hg" sheetId="26" r:id="rId14"/>
    <sheet name="IQA Geral" sheetId="27" r:id="rId1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6" l="1"/>
  <c r="B6" i="26"/>
  <c r="B7" i="26" s="1"/>
  <c r="B8" i="26" s="1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5" i="25"/>
  <c r="B6" i="25"/>
  <c r="B7" i="25"/>
  <c r="B8" i="25"/>
  <c r="B9" i="25" s="1"/>
  <c r="B10" i="25" s="1"/>
  <c r="B11" i="25" s="1"/>
  <c r="B12" i="25" s="1"/>
  <c r="B13" i="25" s="1"/>
  <c r="B14" i="25" s="1"/>
  <c r="B15" i="25" s="1"/>
  <c r="B16" i="25" s="1"/>
  <c r="B17" i="25" s="1"/>
  <c r="B18" i="25" s="1"/>
  <c r="B5" i="23"/>
  <c r="B6" i="23"/>
  <c r="B7" i="23"/>
  <c r="B8" i="23"/>
  <c r="B9" i="23" s="1"/>
  <c r="B10" i="23" s="1"/>
  <c r="B11" i="23" s="1"/>
  <c r="B12" i="23" s="1"/>
  <c r="B13" i="23" s="1"/>
  <c r="B14" i="23" s="1"/>
  <c r="B15" i="23" s="1"/>
  <c r="B16" i="23" s="1"/>
  <c r="B17" i="23" s="1"/>
  <c r="B18" i="23" s="1"/>
  <c r="B5" i="24"/>
  <c r="B6" i="24"/>
  <c r="B7" i="24" s="1"/>
  <c r="B8" i="24" s="1"/>
  <c r="B9" i="24" s="1"/>
  <c r="B10" i="24" s="1"/>
  <c r="B11" i="24" s="1"/>
  <c r="B12" i="24" s="1"/>
  <c r="B13" i="24" s="1"/>
  <c r="B14" i="24" s="1"/>
  <c r="B15" i="24" s="1"/>
  <c r="B16" i="24" s="1"/>
  <c r="B17" i="24" s="1"/>
  <c r="B18" i="24" s="1"/>
  <c r="B5" i="21"/>
  <c r="B6" i="21"/>
  <c r="B7" i="21" s="1"/>
  <c r="B8" i="21" s="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5" i="20"/>
  <c r="B6" i="20"/>
  <c r="B7" i="20" s="1"/>
  <c r="B8" i="20" s="1"/>
  <c r="B9" i="20" s="1"/>
  <c r="B10" i="20" s="1"/>
  <c r="B11" i="20" s="1"/>
  <c r="B12" i="20" s="1"/>
  <c r="B13" i="20" s="1"/>
  <c r="B14" i="20" s="1"/>
  <c r="B15" i="20" s="1"/>
  <c r="B16" i="20" s="1"/>
  <c r="B17" i="20" s="1"/>
  <c r="B18" i="20" s="1"/>
  <c r="B4" i="20"/>
  <c r="B5" i="19"/>
  <c r="B6" i="19" s="1"/>
  <c r="B7" i="19" s="1"/>
  <c r="B8" i="19" s="1"/>
  <c r="B9" i="19" s="1"/>
  <c r="B10" i="19" s="1"/>
  <c r="B11" i="19" s="1"/>
  <c r="B12" i="19" s="1"/>
  <c r="B13" i="19" s="1"/>
  <c r="B14" i="19" s="1"/>
  <c r="B15" i="19" s="1"/>
  <c r="B16" i="19" s="1"/>
  <c r="B17" i="19" s="1"/>
  <c r="B18" i="19" s="1"/>
  <c r="B5" i="6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4" i="6"/>
  <c r="B5" i="7"/>
  <c r="B6" i="7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4" i="7"/>
  <c r="B5" i="5"/>
  <c r="B6" i="5"/>
  <c r="B7" i="5"/>
  <c r="B8" i="5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4" i="5"/>
  <c r="B5" i="4"/>
  <c r="B6" i="4"/>
  <c r="B7" i="4"/>
  <c r="B8" i="4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4" i="4"/>
  <c r="B5" i="3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4" i="3"/>
  <c r="B5" i="2"/>
  <c r="B6" i="2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4" i="2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4" i="1"/>
  <c r="B4" i="26" l="1"/>
  <c r="B4" i="25"/>
  <c r="B4" i="24"/>
  <c r="B4" i="23"/>
  <c r="B4" i="21"/>
  <c r="B4" i="19"/>
</calcChain>
</file>

<file path=xl/sharedStrings.xml><?xml version="1.0" encoding="utf-8"?>
<sst xmlns="http://schemas.openxmlformats.org/spreadsheetml/2006/main" count="342" uniqueCount="62">
  <si>
    <t>ID</t>
  </si>
  <si>
    <t>ESTAÇÕES</t>
  </si>
  <si>
    <t>LIMITE MÍNIMO</t>
  </si>
  <si>
    <t>LIMITE MÁXIMO</t>
  </si>
  <si>
    <t>PH</t>
  </si>
  <si>
    <t>TEMPEATURA ºC</t>
  </si>
  <si>
    <t>Estação</t>
  </si>
  <si>
    <t>OD (%)</t>
  </si>
  <si>
    <t>C.F.(NMP/100mL)</t>
  </si>
  <si>
    <t>DBO (mg/L)</t>
  </si>
  <si>
    <t>Nit. Total. (mg/L)</t>
  </si>
  <si>
    <t>Fosf.to t. (mg/L)</t>
  </si>
  <si>
    <t>Turb (NTU)</t>
  </si>
  <si>
    <t>Sol.to.t (mg/L)</t>
  </si>
  <si>
    <t>Temp. (ºC)</t>
  </si>
  <si>
    <t>IQA</t>
  </si>
  <si>
    <t>Estado do IQA</t>
  </si>
  <si>
    <t>Moderado</t>
  </si>
  <si>
    <t>Hg (mg/l)</t>
  </si>
  <si>
    <t>As (mg/l)</t>
  </si>
  <si>
    <t>Cu (mg/l)</t>
  </si>
  <si>
    <t xml:space="preserve">CE (µS/cm) </t>
  </si>
  <si>
    <t xml:space="preserve">TDS (mg/L) </t>
  </si>
  <si>
    <t xml:space="preserve">NITRATO (mg/L) </t>
  </si>
  <si>
    <t xml:space="preserve">CLORETO (mg/L) </t>
  </si>
  <si>
    <t xml:space="preserve">FERRO (mg/l)
</t>
  </si>
  <si>
    <t>Pb (mg/l)</t>
  </si>
  <si>
    <t>Cd (mg/l)</t>
  </si>
  <si>
    <t>Zn (mg/l)</t>
  </si>
  <si>
    <t>B.Hidrográfica</t>
  </si>
  <si>
    <t>PARÂMETROS</t>
  </si>
  <si>
    <t>FOSFATO (mg/l)</t>
  </si>
  <si>
    <t>E-87</t>
  </si>
  <si>
    <t>E-90</t>
  </si>
  <si>
    <t>E-91</t>
  </si>
  <si>
    <t>E-99</t>
  </si>
  <si>
    <t>E-108</t>
  </si>
  <si>
    <t>E-192</t>
  </si>
  <si>
    <t>E-443</t>
  </si>
  <si>
    <t>E-482</t>
  </si>
  <si>
    <t>Má</t>
  </si>
  <si>
    <t>Melela</t>
  </si>
  <si>
    <t>Licungo</t>
  </si>
  <si>
    <t>Namacurra</t>
  </si>
  <si>
    <t>E-126</t>
  </si>
  <si>
    <t>E-127</t>
  </si>
  <si>
    <t>E-128</t>
  </si>
  <si>
    <t>E-129</t>
  </si>
  <si>
    <t>E-130</t>
  </si>
  <si>
    <t>E-132</t>
  </si>
  <si>
    <t>E-140</t>
  </si>
  <si>
    <t>E-145</t>
  </si>
  <si>
    <t xml:space="preserve">Meluli </t>
  </si>
  <si>
    <t>Lúrio</t>
  </si>
  <si>
    <t>Mecuburi</t>
  </si>
  <si>
    <t>Ligonha</t>
  </si>
  <si>
    <t>Monapo</t>
  </si>
  <si>
    <t xml:space="preserve">OBS: </t>
  </si>
  <si>
    <t>Para Nitrogénio Total foram usados os resultados de nitratos pois os equipamentos não possuem medidor deste parâmetro;</t>
  </si>
  <si>
    <t>Para resíduos totais foram usados os dados dos TDS pois para a obtenção deste não há equipamento propício dentre os fornecidos;</t>
  </si>
  <si>
    <t>Os dados de DBO não são precisos pois as condições existentes não são precisas;</t>
  </si>
  <si>
    <t>Para os colifórmes há necessidade de adquirir-se sacolas para a conservação das amostras porque são transportadas a temperaturas inadequadas, o que causa a adulteração das mesmas. Devido ao tempo de incubação, não é possivel processar as amostras no mesmo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</si>
</sst>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1"/>
      <name val="Tahoma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1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" fontId="4" fillId="5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/>
              <a:t>TEMPERATURA ºC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Temperatura!$D$2</c:f>
              <c:strCache>
                <c:ptCount val="1"/>
                <c:pt idx="0">
                  <c:v>TEMPEATURA ºC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Temperatura!$C$3:$C$18</c:f>
              <c:strCache>
                <c:ptCount val="16"/>
                <c:pt idx="0">
                  <c:v>E-87</c:v>
                </c:pt>
                <c:pt idx="1">
                  <c:v>E-90</c:v>
                </c:pt>
                <c:pt idx="2">
                  <c:v>E-91</c:v>
                </c:pt>
                <c:pt idx="3">
                  <c:v>E-99</c:v>
                </c:pt>
                <c:pt idx="4">
                  <c:v>E-108</c:v>
                </c:pt>
                <c:pt idx="5">
                  <c:v>E-126</c:v>
                </c:pt>
                <c:pt idx="6">
                  <c:v>E-127</c:v>
                </c:pt>
                <c:pt idx="7">
                  <c:v>E-128</c:v>
                </c:pt>
                <c:pt idx="8">
                  <c:v>E-129</c:v>
                </c:pt>
                <c:pt idx="9">
                  <c:v>E-130</c:v>
                </c:pt>
                <c:pt idx="10">
                  <c:v>E-132</c:v>
                </c:pt>
                <c:pt idx="11">
                  <c:v>E-140</c:v>
                </c:pt>
                <c:pt idx="12">
                  <c:v>E-145</c:v>
                </c:pt>
                <c:pt idx="13">
                  <c:v>E-192</c:v>
                </c:pt>
                <c:pt idx="14">
                  <c:v>E-443</c:v>
                </c:pt>
                <c:pt idx="15">
                  <c:v>E-482</c:v>
                </c:pt>
              </c:strCache>
            </c:strRef>
          </c:cat>
          <c:val>
            <c:numRef>
              <c:f>Temperatura!$D$3:$D$18</c:f>
              <c:numCache>
                <c:formatCode>General</c:formatCode>
                <c:ptCount val="16"/>
                <c:pt idx="0">
                  <c:v>27.6</c:v>
                </c:pt>
                <c:pt idx="1">
                  <c:v>25.8</c:v>
                </c:pt>
                <c:pt idx="2">
                  <c:v>24</c:v>
                </c:pt>
                <c:pt idx="3">
                  <c:v>29.2</c:v>
                </c:pt>
                <c:pt idx="4">
                  <c:v>26.3</c:v>
                </c:pt>
                <c:pt idx="5">
                  <c:v>27.1</c:v>
                </c:pt>
                <c:pt idx="6">
                  <c:v>27</c:v>
                </c:pt>
                <c:pt idx="7">
                  <c:v>26.6</c:v>
                </c:pt>
                <c:pt idx="8">
                  <c:v>25.5</c:v>
                </c:pt>
                <c:pt idx="9">
                  <c:v>25.3</c:v>
                </c:pt>
                <c:pt idx="10">
                  <c:v>25.7</c:v>
                </c:pt>
                <c:pt idx="11">
                  <c:v>29.6</c:v>
                </c:pt>
                <c:pt idx="12">
                  <c:v>24.9</c:v>
                </c:pt>
                <c:pt idx="13">
                  <c:v>24.2</c:v>
                </c:pt>
                <c:pt idx="14">
                  <c:v>30.7</c:v>
                </c:pt>
                <c:pt idx="15">
                  <c:v>25.6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45480672"/>
        <c:axId val="445484480"/>
      </c:barChart>
      <c:lineChart>
        <c:grouping val="standard"/>
        <c:varyColors val="0"/>
        <c:ser>
          <c:idx val="1"/>
          <c:order val="1"/>
          <c:tx>
            <c:strRef>
              <c:f>Temperatura!$E$2</c:f>
              <c:strCache>
                <c:ptCount val="1"/>
                <c:pt idx="0">
                  <c:v>LIMITE MÍNIMO</c:v>
                </c:pt>
              </c:strCache>
            </c:strRef>
          </c:tx>
          <c:spPr>
            <a:ln w="34925" cap="rnd">
              <a:solidFill>
                <a:srgbClr val="00B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Temperatura!$E$3:$E$18</c:f>
              <c:numCache>
                <c:formatCode>General</c:formatCode>
                <c:ptCount val="16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Temperatura!$F$2</c:f>
              <c:strCache>
                <c:ptCount val="1"/>
                <c:pt idx="0">
                  <c:v>LIMITE MÁXIMO</c:v>
                </c:pt>
              </c:strCache>
            </c:strRef>
          </c:tx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Temperatura!$F$3:$F$18</c:f>
              <c:numCache>
                <c:formatCode>General</c:formatCode>
                <c:ptCount val="16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480672"/>
        <c:axId val="445484480"/>
      </c:lineChart>
      <c:catAx>
        <c:axId val="44548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445484480"/>
        <c:crosses val="autoZero"/>
        <c:auto val="1"/>
        <c:lblAlgn val="ctr"/>
        <c:lblOffset val="100"/>
        <c:noMultiLvlLbl val="0"/>
      </c:catAx>
      <c:valAx>
        <c:axId val="44548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445480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/>
              <a:t>Cd (mg/l)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Cd!$D$2</c:f>
              <c:strCache>
                <c:ptCount val="1"/>
                <c:pt idx="0">
                  <c:v>Cd (mg/l)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Cd!$C$3:$C$18</c:f>
              <c:strCache>
                <c:ptCount val="16"/>
                <c:pt idx="0">
                  <c:v>E-87</c:v>
                </c:pt>
                <c:pt idx="1">
                  <c:v>E-90</c:v>
                </c:pt>
                <c:pt idx="2">
                  <c:v>E-91</c:v>
                </c:pt>
                <c:pt idx="3">
                  <c:v>E-99</c:v>
                </c:pt>
                <c:pt idx="4">
                  <c:v>E-108</c:v>
                </c:pt>
                <c:pt idx="5">
                  <c:v>E-126</c:v>
                </c:pt>
                <c:pt idx="6">
                  <c:v>E-127</c:v>
                </c:pt>
                <c:pt idx="7">
                  <c:v>E-128</c:v>
                </c:pt>
                <c:pt idx="8">
                  <c:v>E-129</c:v>
                </c:pt>
                <c:pt idx="9">
                  <c:v>E-130</c:v>
                </c:pt>
                <c:pt idx="10">
                  <c:v>E-132</c:v>
                </c:pt>
                <c:pt idx="11">
                  <c:v>E-140</c:v>
                </c:pt>
                <c:pt idx="12">
                  <c:v>E-145</c:v>
                </c:pt>
                <c:pt idx="13">
                  <c:v>E-192</c:v>
                </c:pt>
                <c:pt idx="14">
                  <c:v>E-443</c:v>
                </c:pt>
                <c:pt idx="15">
                  <c:v>E-482</c:v>
                </c:pt>
              </c:strCache>
            </c:strRef>
          </c:cat>
          <c:val>
            <c:numRef>
              <c:f>Cd!$D$3:$D$18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7">
                  <c:v>3.79E-3</c:v>
                </c:pt>
                <c:pt idx="8">
                  <c:v>0</c:v>
                </c:pt>
                <c:pt idx="9">
                  <c:v>1.3099999999999999E-2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45486656"/>
        <c:axId val="445487200"/>
      </c:barChart>
      <c:lineChart>
        <c:grouping val="standard"/>
        <c:varyColors val="0"/>
        <c:ser>
          <c:idx val="1"/>
          <c:order val="1"/>
          <c:tx>
            <c:strRef>
              <c:f>Cd!$E$2</c:f>
              <c:strCache>
                <c:ptCount val="1"/>
                <c:pt idx="0">
                  <c:v>LIMITE MÁXIMO</c:v>
                </c:pt>
              </c:strCache>
            </c:strRef>
          </c:tx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Cd!$E$3:$E$18</c:f>
              <c:numCache>
                <c:formatCode>General</c:formatCode>
                <c:ptCount val="16"/>
                <c:pt idx="0">
                  <c:v>3.0000000000000001E-3</c:v>
                </c:pt>
                <c:pt idx="1">
                  <c:v>3.0000000000000001E-3</c:v>
                </c:pt>
                <c:pt idx="2">
                  <c:v>3.0000000000000001E-3</c:v>
                </c:pt>
                <c:pt idx="3">
                  <c:v>3.0000000000000001E-3</c:v>
                </c:pt>
                <c:pt idx="4">
                  <c:v>3.0000000000000001E-3</c:v>
                </c:pt>
                <c:pt idx="5">
                  <c:v>3.0000000000000001E-3</c:v>
                </c:pt>
                <c:pt idx="6">
                  <c:v>3.0000000000000001E-3</c:v>
                </c:pt>
                <c:pt idx="7">
                  <c:v>3.0000000000000001E-3</c:v>
                </c:pt>
                <c:pt idx="8">
                  <c:v>3.0000000000000001E-3</c:v>
                </c:pt>
                <c:pt idx="9">
                  <c:v>3.0000000000000001E-3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3.0000000000000001E-3</c:v>
                </c:pt>
                <c:pt idx="13">
                  <c:v>3.0000000000000001E-3</c:v>
                </c:pt>
                <c:pt idx="14">
                  <c:v>3.0000000000000001E-3</c:v>
                </c:pt>
                <c:pt idx="15">
                  <c:v>3.0000000000000001E-3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486656"/>
        <c:axId val="445487200"/>
      </c:lineChart>
      <c:catAx>
        <c:axId val="44548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445487200"/>
        <c:crosses val="autoZero"/>
        <c:auto val="1"/>
        <c:lblAlgn val="ctr"/>
        <c:lblOffset val="100"/>
        <c:noMultiLvlLbl val="0"/>
      </c:catAx>
      <c:valAx>
        <c:axId val="44548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445486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/>
              <a:t>Zn (mg/l)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Zn!$D$2</c:f>
              <c:strCache>
                <c:ptCount val="1"/>
                <c:pt idx="0">
                  <c:v>Zn (mg/l)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Zn!$C$3:$C$18</c:f>
              <c:strCache>
                <c:ptCount val="16"/>
                <c:pt idx="0">
                  <c:v>E-87</c:v>
                </c:pt>
                <c:pt idx="1">
                  <c:v>E-90</c:v>
                </c:pt>
                <c:pt idx="2">
                  <c:v>E-91</c:v>
                </c:pt>
                <c:pt idx="3">
                  <c:v>E-99</c:v>
                </c:pt>
                <c:pt idx="4">
                  <c:v>E-108</c:v>
                </c:pt>
                <c:pt idx="5">
                  <c:v>E-126</c:v>
                </c:pt>
                <c:pt idx="6">
                  <c:v>E-127</c:v>
                </c:pt>
                <c:pt idx="7">
                  <c:v>E-128</c:v>
                </c:pt>
                <c:pt idx="8">
                  <c:v>E-129</c:v>
                </c:pt>
                <c:pt idx="9">
                  <c:v>E-130</c:v>
                </c:pt>
                <c:pt idx="10">
                  <c:v>E-132</c:v>
                </c:pt>
                <c:pt idx="11">
                  <c:v>E-140</c:v>
                </c:pt>
                <c:pt idx="12">
                  <c:v>E-145</c:v>
                </c:pt>
                <c:pt idx="13">
                  <c:v>E-192</c:v>
                </c:pt>
                <c:pt idx="14">
                  <c:v>E-443</c:v>
                </c:pt>
                <c:pt idx="15">
                  <c:v>E-482</c:v>
                </c:pt>
              </c:strCache>
            </c:strRef>
          </c:cat>
          <c:val>
            <c:numRef>
              <c:f>Zn!$D$3:$D$18</c:f>
              <c:numCache>
                <c:formatCode>General</c:formatCode>
                <c:ptCount val="16"/>
                <c:pt idx="0">
                  <c:v>2.102E-2</c:v>
                </c:pt>
                <c:pt idx="1">
                  <c:v>2.223E-2</c:v>
                </c:pt>
                <c:pt idx="2">
                  <c:v>2.588E-2</c:v>
                </c:pt>
                <c:pt idx="3">
                  <c:v>1.502E-2</c:v>
                </c:pt>
                <c:pt idx="4">
                  <c:v>1.934E-2</c:v>
                </c:pt>
                <c:pt idx="7">
                  <c:v>0</c:v>
                </c:pt>
                <c:pt idx="8">
                  <c:v>1.213E-2</c:v>
                </c:pt>
                <c:pt idx="9">
                  <c:v>0</c:v>
                </c:pt>
                <c:pt idx="12">
                  <c:v>0</c:v>
                </c:pt>
                <c:pt idx="13">
                  <c:v>2.3310000000000001E-2</c:v>
                </c:pt>
                <c:pt idx="14">
                  <c:v>2.2579999999999999E-2</c:v>
                </c:pt>
                <c:pt idx="15">
                  <c:v>3.687E-2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4904128"/>
        <c:axId val="494904672"/>
      </c:barChart>
      <c:lineChart>
        <c:grouping val="standard"/>
        <c:varyColors val="0"/>
        <c:ser>
          <c:idx val="1"/>
          <c:order val="1"/>
          <c:tx>
            <c:strRef>
              <c:f>Zn!$E$2</c:f>
              <c:strCache>
                <c:ptCount val="1"/>
                <c:pt idx="0">
                  <c:v>LIMITE MÁXIMO</c:v>
                </c:pt>
              </c:strCache>
            </c:strRef>
          </c:tx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Zn!$E$3:$E$18</c:f>
              <c:numCache>
                <c:formatCode>General</c:formatCode>
                <c:ptCount val="1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904128"/>
        <c:axId val="494904672"/>
      </c:lineChart>
      <c:catAx>
        <c:axId val="49490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494904672"/>
        <c:crosses val="autoZero"/>
        <c:auto val="1"/>
        <c:lblAlgn val="ctr"/>
        <c:lblOffset val="100"/>
        <c:noMultiLvlLbl val="0"/>
      </c:catAx>
      <c:valAx>
        <c:axId val="49490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494904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/>
              <a:t>Cu (mg/l)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Cu!$D$2</c:f>
              <c:strCache>
                <c:ptCount val="1"/>
                <c:pt idx="0">
                  <c:v>Cu (mg/l)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Cu!$C$3:$C$18</c:f>
              <c:strCache>
                <c:ptCount val="16"/>
                <c:pt idx="0">
                  <c:v>E-87</c:v>
                </c:pt>
                <c:pt idx="1">
                  <c:v>E-90</c:v>
                </c:pt>
                <c:pt idx="2">
                  <c:v>E-91</c:v>
                </c:pt>
                <c:pt idx="3">
                  <c:v>E-99</c:v>
                </c:pt>
                <c:pt idx="4">
                  <c:v>E-108</c:v>
                </c:pt>
                <c:pt idx="5">
                  <c:v>E-126</c:v>
                </c:pt>
                <c:pt idx="6">
                  <c:v>E-127</c:v>
                </c:pt>
                <c:pt idx="7">
                  <c:v>E-128</c:v>
                </c:pt>
                <c:pt idx="8">
                  <c:v>E-129</c:v>
                </c:pt>
                <c:pt idx="9">
                  <c:v>E-130</c:v>
                </c:pt>
                <c:pt idx="10">
                  <c:v>E-132</c:v>
                </c:pt>
                <c:pt idx="11">
                  <c:v>E-140</c:v>
                </c:pt>
                <c:pt idx="12">
                  <c:v>E-145</c:v>
                </c:pt>
                <c:pt idx="13">
                  <c:v>E-192</c:v>
                </c:pt>
                <c:pt idx="14">
                  <c:v>E-443</c:v>
                </c:pt>
                <c:pt idx="15">
                  <c:v>E-482</c:v>
                </c:pt>
              </c:strCache>
            </c:strRef>
          </c:cat>
          <c:val>
            <c:numRef>
              <c:f>Cu!$D$3:$D$18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7">
                  <c:v>1.3050000000000001E-2</c:v>
                </c:pt>
                <c:pt idx="8">
                  <c:v>0</c:v>
                </c:pt>
                <c:pt idx="9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4895424"/>
        <c:axId val="494908480"/>
      </c:barChart>
      <c:lineChart>
        <c:grouping val="standard"/>
        <c:varyColors val="0"/>
        <c:ser>
          <c:idx val="1"/>
          <c:order val="1"/>
          <c:tx>
            <c:strRef>
              <c:f>Cu!$E$2</c:f>
              <c:strCache>
                <c:ptCount val="1"/>
                <c:pt idx="0">
                  <c:v>LIMITE MÁXIMO</c:v>
                </c:pt>
              </c:strCache>
            </c:strRef>
          </c:tx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Cu!$E$3:$E$18</c:f>
              <c:numCache>
                <c:formatCode>General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895424"/>
        <c:axId val="494908480"/>
      </c:lineChart>
      <c:catAx>
        <c:axId val="49489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494908480"/>
        <c:crosses val="autoZero"/>
        <c:auto val="1"/>
        <c:lblAlgn val="ctr"/>
        <c:lblOffset val="100"/>
        <c:noMultiLvlLbl val="0"/>
      </c:catAx>
      <c:valAx>
        <c:axId val="494908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494895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/>
              <a:t>As (mg/l)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As!$D$2</c:f>
              <c:strCache>
                <c:ptCount val="1"/>
                <c:pt idx="0">
                  <c:v>As (mg/l)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As!$C$3:$C$18</c:f>
              <c:strCache>
                <c:ptCount val="16"/>
                <c:pt idx="0">
                  <c:v>E-87</c:v>
                </c:pt>
                <c:pt idx="1">
                  <c:v>E-90</c:v>
                </c:pt>
                <c:pt idx="2">
                  <c:v>E-91</c:v>
                </c:pt>
                <c:pt idx="3">
                  <c:v>E-99</c:v>
                </c:pt>
                <c:pt idx="4">
                  <c:v>E-108</c:v>
                </c:pt>
                <c:pt idx="5">
                  <c:v>E-126</c:v>
                </c:pt>
                <c:pt idx="6">
                  <c:v>E-127</c:v>
                </c:pt>
                <c:pt idx="7">
                  <c:v>E-128</c:v>
                </c:pt>
                <c:pt idx="8">
                  <c:v>E-129</c:v>
                </c:pt>
                <c:pt idx="9">
                  <c:v>E-130</c:v>
                </c:pt>
                <c:pt idx="10">
                  <c:v>E-132</c:v>
                </c:pt>
                <c:pt idx="11">
                  <c:v>E-140</c:v>
                </c:pt>
                <c:pt idx="12">
                  <c:v>E-145</c:v>
                </c:pt>
                <c:pt idx="13">
                  <c:v>E-192</c:v>
                </c:pt>
                <c:pt idx="14">
                  <c:v>E-443</c:v>
                </c:pt>
                <c:pt idx="15">
                  <c:v>E-482</c:v>
                </c:pt>
              </c:strCache>
            </c:strRef>
          </c:cat>
          <c:val>
            <c:numRef>
              <c:f>As!$D$3:$D$18</c:f>
              <c:numCache>
                <c:formatCode>General</c:formatCode>
                <c:ptCount val="16"/>
                <c:pt idx="0">
                  <c:v>0</c:v>
                </c:pt>
                <c:pt idx="1">
                  <c:v>2.545E-2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4900320"/>
        <c:axId val="494907392"/>
      </c:barChart>
      <c:lineChart>
        <c:grouping val="standard"/>
        <c:varyColors val="0"/>
        <c:ser>
          <c:idx val="1"/>
          <c:order val="1"/>
          <c:tx>
            <c:strRef>
              <c:f>As!$E$2</c:f>
              <c:strCache>
                <c:ptCount val="1"/>
                <c:pt idx="0">
                  <c:v>LIMITE MÁXIMO</c:v>
                </c:pt>
              </c:strCache>
            </c:strRef>
          </c:tx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As!$E$3:$E$18</c:f>
              <c:numCache>
                <c:formatCode>General</c:formatCode>
                <c:ptCount val="16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900320"/>
        <c:axId val="494907392"/>
      </c:lineChart>
      <c:catAx>
        <c:axId val="49490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494907392"/>
        <c:crosses val="autoZero"/>
        <c:auto val="1"/>
        <c:lblAlgn val="ctr"/>
        <c:lblOffset val="100"/>
        <c:noMultiLvlLbl val="0"/>
      </c:catAx>
      <c:valAx>
        <c:axId val="49490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494900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/>
              <a:t>Hg (mg/l)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Hg!$D$2</c:f>
              <c:strCache>
                <c:ptCount val="1"/>
                <c:pt idx="0">
                  <c:v>Hg (mg/l)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Hg!$C$3:$C$18</c:f>
              <c:strCache>
                <c:ptCount val="16"/>
                <c:pt idx="0">
                  <c:v>E-87</c:v>
                </c:pt>
                <c:pt idx="1">
                  <c:v>E-90</c:v>
                </c:pt>
                <c:pt idx="2">
                  <c:v>E-91</c:v>
                </c:pt>
                <c:pt idx="3">
                  <c:v>E-99</c:v>
                </c:pt>
                <c:pt idx="4">
                  <c:v>E-108</c:v>
                </c:pt>
                <c:pt idx="5">
                  <c:v>E-126</c:v>
                </c:pt>
                <c:pt idx="6">
                  <c:v>E-127</c:v>
                </c:pt>
                <c:pt idx="7">
                  <c:v>E-128</c:v>
                </c:pt>
                <c:pt idx="8">
                  <c:v>E-129</c:v>
                </c:pt>
                <c:pt idx="9">
                  <c:v>E-130</c:v>
                </c:pt>
                <c:pt idx="10">
                  <c:v>E-132</c:v>
                </c:pt>
                <c:pt idx="11">
                  <c:v>E-140</c:v>
                </c:pt>
                <c:pt idx="12">
                  <c:v>E-145</c:v>
                </c:pt>
                <c:pt idx="13">
                  <c:v>E-192</c:v>
                </c:pt>
                <c:pt idx="14">
                  <c:v>E-443</c:v>
                </c:pt>
                <c:pt idx="15">
                  <c:v>E-482</c:v>
                </c:pt>
              </c:strCache>
            </c:strRef>
          </c:cat>
          <c:val>
            <c:numRef>
              <c:f>Hg!$D$3:$D$18</c:f>
              <c:numCache>
                <c:formatCode>General</c:formatCode>
                <c:ptCount val="16"/>
                <c:pt idx="0">
                  <c:v>3.5639999999999998E-2</c:v>
                </c:pt>
                <c:pt idx="1">
                  <c:v>8.9499999999999996E-3</c:v>
                </c:pt>
                <c:pt idx="2">
                  <c:v>4.0419999999999998E-2</c:v>
                </c:pt>
                <c:pt idx="3">
                  <c:v>4.274E-2</c:v>
                </c:pt>
                <c:pt idx="4">
                  <c:v>8.1320000000000003E-2</c:v>
                </c:pt>
                <c:pt idx="5">
                  <c:v>0.11526</c:v>
                </c:pt>
                <c:pt idx="6">
                  <c:v>2.0980000000000002E-2</c:v>
                </c:pt>
                <c:pt idx="7">
                  <c:v>5.4920000000000004E-2</c:v>
                </c:pt>
                <c:pt idx="8">
                  <c:v>2.6920000000000003E-2</c:v>
                </c:pt>
                <c:pt idx="9">
                  <c:v>0.15703999999999999</c:v>
                </c:pt>
                <c:pt idx="10">
                  <c:v>4.2500000000000003E-3</c:v>
                </c:pt>
                <c:pt idx="11">
                  <c:v>6.062E-2</c:v>
                </c:pt>
                <c:pt idx="12">
                  <c:v>0</c:v>
                </c:pt>
                <c:pt idx="13">
                  <c:v>2.9590000000000002E-2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94898688"/>
        <c:axId val="494905760"/>
      </c:barChart>
      <c:lineChart>
        <c:grouping val="standard"/>
        <c:varyColors val="0"/>
        <c:ser>
          <c:idx val="1"/>
          <c:order val="1"/>
          <c:tx>
            <c:strRef>
              <c:f>Hg!$E$2</c:f>
              <c:strCache>
                <c:ptCount val="1"/>
                <c:pt idx="0">
                  <c:v>LIMITE MÁXIMO</c:v>
                </c:pt>
              </c:strCache>
            </c:strRef>
          </c:tx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Hg!$E$3:$E$18</c:f>
              <c:numCache>
                <c:formatCode>General</c:formatCode>
                <c:ptCount val="16"/>
                <c:pt idx="0">
                  <c:v>1E-3</c:v>
                </c:pt>
                <c:pt idx="1">
                  <c:v>1E-3</c:v>
                </c:pt>
                <c:pt idx="2">
                  <c:v>1E-3</c:v>
                </c:pt>
                <c:pt idx="3">
                  <c:v>1E-3</c:v>
                </c:pt>
                <c:pt idx="4">
                  <c:v>1E-3</c:v>
                </c:pt>
                <c:pt idx="5">
                  <c:v>1E-3</c:v>
                </c:pt>
                <c:pt idx="6">
                  <c:v>1E-3</c:v>
                </c:pt>
                <c:pt idx="7">
                  <c:v>1E-3</c:v>
                </c:pt>
                <c:pt idx="8">
                  <c:v>1E-3</c:v>
                </c:pt>
                <c:pt idx="9">
                  <c:v>1E-3</c:v>
                </c:pt>
                <c:pt idx="10">
                  <c:v>1E-3</c:v>
                </c:pt>
                <c:pt idx="11">
                  <c:v>1E-3</c:v>
                </c:pt>
                <c:pt idx="12">
                  <c:v>1E-3</c:v>
                </c:pt>
                <c:pt idx="13">
                  <c:v>1E-3</c:v>
                </c:pt>
                <c:pt idx="14">
                  <c:v>1E-3</c:v>
                </c:pt>
                <c:pt idx="15">
                  <c:v>1E-3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898688"/>
        <c:axId val="494905760"/>
      </c:lineChart>
      <c:catAx>
        <c:axId val="49489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494905760"/>
        <c:crosses val="autoZero"/>
        <c:auto val="1"/>
        <c:lblAlgn val="ctr"/>
        <c:lblOffset val="100"/>
        <c:noMultiLvlLbl val="0"/>
      </c:catAx>
      <c:valAx>
        <c:axId val="494905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49489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/>
              <a:t>PH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PH!$D$2</c:f>
              <c:strCache>
                <c:ptCount val="1"/>
                <c:pt idx="0">
                  <c:v>PH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PH!$C$3:$C$18</c:f>
              <c:strCache>
                <c:ptCount val="16"/>
                <c:pt idx="0">
                  <c:v>E-87</c:v>
                </c:pt>
                <c:pt idx="1">
                  <c:v>E-90</c:v>
                </c:pt>
                <c:pt idx="2">
                  <c:v>E-91</c:v>
                </c:pt>
                <c:pt idx="3">
                  <c:v>E-99</c:v>
                </c:pt>
                <c:pt idx="4">
                  <c:v>E-108</c:v>
                </c:pt>
                <c:pt idx="5">
                  <c:v>E-126</c:v>
                </c:pt>
                <c:pt idx="6">
                  <c:v>E-127</c:v>
                </c:pt>
                <c:pt idx="7">
                  <c:v>E-128</c:v>
                </c:pt>
                <c:pt idx="8">
                  <c:v>E-129</c:v>
                </c:pt>
                <c:pt idx="9">
                  <c:v>E-130</c:v>
                </c:pt>
                <c:pt idx="10">
                  <c:v>E-132</c:v>
                </c:pt>
                <c:pt idx="11">
                  <c:v>E-140</c:v>
                </c:pt>
                <c:pt idx="12">
                  <c:v>E-145</c:v>
                </c:pt>
                <c:pt idx="13">
                  <c:v>E-192</c:v>
                </c:pt>
                <c:pt idx="14">
                  <c:v>E-443</c:v>
                </c:pt>
                <c:pt idx="15">
                  <c:v>E-482</c:v>
                </c:pt>
              </c:strCache>
            </c:strRef>
          </c:cat>
          <c:val>
            <c:numRef>
              <c:f>PH!$D$3:$D$18</c:f>
              <c:numCache>
                <c:formatCode>General</c:formatCode>
                <c:ptCount val="16"/>
                <c:pt idx="0">
                  <c:v>8.2200000000000006</c:v>
                </c:pt>
                <c:pt idx="1">
                  <c:v>7.17</c:v>
                </c:pt>
                <c:pt idx="2">
                  <c:v>7.69</c:v>
                </c:pt>
                <c:pt idx="3">
                  <c:v>8.43</c:v>
                </c:pt>
                <c:pt idx="4">
                  <c:v>8.24</c:v>
                </c:pt>
                <c:pt idx="5">
                  <c:v>7.14</c:v>
                </c:pt>
                <c:pt idx="6">
                  <c:v>7.3</c:v>
                </c:pt>
                <c:pt idx="7">
                  <c:v>8.18</c:v>
                </c:pt>
                <c:pt idx="8">
                  <c:v>7.46</c:v>
                </c:pt>
                <c:pt idx="9">
                  <c:v>8</c:v>
                </c:pt>
                <c:pt idx="10">
                  <c:v>7.77</c:v>
                </c:pt>
                <c:pt idx="11">
                  <c:v>8.33</c:v>
                </c:pt>
                <c:pt idx="12">
                  <c:v>8.41</c:v>
                </c:pt>
                <c:pt idx="13">
                  <c:v>8.2100000000000009</c:v>
                </c:pt>
                <c:pt idx="14">
                  <c:v>8.2100000000000009</c:v>
                </c:pt>
                <c:pt idx="15">
                  <c:v>8.42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45485024"/>
        <c:axId val="445489376"/>
      </c:barChart>
      <c:lineChart>
        <c:grouping val="standard"/>
        <c:varyColors val="0"/>
        <c:ser>
          <c:idx val="1"/>
          <c:order val="1"/>
          <c:tx>
            <c:strRef>
              <c:f>PH!$E$2</c:f>
              <c:strCache>
                <c:ptCount val="1"/>
                <c:pt idx="0">
                  <c:v>LIMITE MÍNIMO</c:v>
                </c:pt>
              </c:strCache>
            </c:strRef>
          </c:tx>
          <c:spPr>
            <a:ln w="34925" cap="rnd">
              <a:solidFill>
                <a:srgbClr val="00B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PH!$E$3:$E$18</c:f>
              <c:numCache>
                <c:formatCode>General</c:formatCode>
                <c:ptCount val="16"/>
                <c:pt idx="0">
                  <c:v>6.5</c:v>
                </c:pt>
                <c:pt idx="1">
                  <c:v>6.5</c:v>
                </c:pt>
                <c:pt idx="2">
                  <c:v>6.5</c:v>
                </c:pt>
                <c:pt idx="3">
                  <c:v>6.5</c:v>
                </c:pt>
                <c:pt idx="4">
                  <c:v>6.5</c:v>
                </c:pt>
                <c:pt idx="5">
                  <c:v>6.5</c:v>
                </c:pt>
                <c:pt idx="6">
                  <c:v>6.5</c:v>
                </c:pt>
                <c:pt idx="7">
                  <c:v>6.5</c:v>
                </c:pt>
                <c:pt idx="8">
                  <c:v>6.5</c:v>
                </c:pt>
                <c:pt idx="9">
                  <c:v>6.5</c:v>
                </c:pt>
                <c:pt idx="10">
                  <c:v>6.5</c:v>
                </c:pt>
                <c:pt idx="11">
                  <c:v>6.5</c:v>
                </c:pt>
                <c:pt idx="12">
                  <c:v>6.5</c:v>
                </c:pt>
                <c:pt idx="13">
                  <c:v>6.5</c:v>
                </c:pt>
                <c:pt idx="14">
                  <c:v>6.5</c:v>
                </c:pt>
                <c:pt idx="15">
                  <c:v>6.5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PH!$F$2</c:f>
              <c:strCache>
                <c:ptCount val="1"/>
                <c:pt idx="0">
                  <c:v>LIMITE MÁXIMO</c:v>
                </c:pt>
              </c:strCache>
            </c:strRef>
          </c:tx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PH!$F$3:$F$18</c:f>
              <c:numCache>
                <c:formatCode>General</c:formatCode>
                <c:ptCount val="16"/>
                <c:pt idx="0">
                  <c:v>8.5</c:v>
                </c:pt>
                <c:pt idx="1">
                  <c:v>8.5</c:v>
                </c:pt>
                <c:pt idx="2">
                  <c:v>8.5</c:v>
                </c:pt>
                <c:pt idx="3">
                  <c:v>8.5</c:v>
                </c:pt>
                <c:pt idx="4">
                  <c:v>8.5</c:v>
                </c:pt>
                <c:pt idx="5">
                  <c:v>8.5</c:v>
                </c:pt>
                <c:pt idx="6">
                  <c:v>8.5</c:v>
                </c:pt>
                <c:pt idx="7">
                  <c:v>8.5</c:v>
                </c:pt>
                <c:pt idx="8">
                  <c:v>8.5</c:v>
                </c:pt>
                <c:pt idx="9">
                  <c:v>8.5</c:v>
                </c:pt>
                <c:pt idx="10">
                  <c:v>8.5</c:v>
                </c:pt>
                <c:pt idx="11">
                  <c:v>8.5</c:v>
                </c:pt>
                <c:pt idx="12">
                  <c:v>8.5</c:v>
                </c:pt>
                <c:pt idx="13">
                  <c:v>8.5</c:v>
                </c:pt>
                <c:pt idx="14">
                  <c:v>8.5</c:v>
                </c:pt>
                <c:pt idx="15">
                  <c:v>8.5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485024"/>
        <c:axId val="445489376"/>
      </c:lineChart>
      <c:catAx>
        <c:axId val="44548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445489376"/>
        <c:crosses val="autoZero"/>
        <c:auto val="1"/>
        <c:lblAlgn val="ctr"/>
        <c:lblOffset val="100"/>
        <c:noMultiLvlLbl val="0"/>
      </c:catAx>
      <c:valAx>
        <c:axId val="44548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445485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/>
              <a:t>CE </a:t>
            </a:r>
            <a:r>
              <a:rPr lang="pt-PT"/>
              <a:t>(µS/cm)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CE!$D$2</c:f>
              <c:strCache>
                <c:ptCount val="1"/>
                <c:pt idx="0">
                  <c:v>CE (µS/cm)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CE!$C$3:$C$18</c:f>
              <c:strCache>
                <c:ptCount val="16"/>
                <c:pt idx="0">
                  <c:v>E-87</c:v>
                </c:pt>
                <c:pt idx="1">
                  <c:v>E-90</c:v>
                </c:pt>
                <c:pt idx="2">
                  <c:v>E-91</c:v>
                </c:pt>
                <c:pt idx="3">
                  <c:v>E-99</c:v>
                </c:pt>
                <c:pt idx="4">
                  <c:v>E-108</c:v>
                </c:pt>
                <c:pt idx="5">
                  <c:v>E-126</c:v>
                </c:pt>
                <c:pt idx="6">
                  <c:v>E-127</c:v>
                </c:pt>
                <c:pt idx="7">
                  <c:v>E-128</c:v>
                </c:pt>
                <c:pt idx="8">
                  <c:v>E-129</c:v>
                </c:pt>
                <c:pt idx="9">
                  <c:v>E-130</c:v>
                </c:pt>
                <c:pt idx="10">
                  <c:v>E-132</c:v>
                </c:pt>
                <c:pt idx="11">
                  <c:v>E-140</c:v>
                </c:pt>
                <c:pt idx="12">
                  <c:v>E-145</c:v>
                </c:pt>
                <c:pt idx="13">
                  <c:v>E-192</c:v>
                </c:pt>
                <c:pt idx="14">
                  <c:v>E-443</c:v>
                </c:pt>
                <c:pt idx="15">
                  <c:v>E-482</c:v>
                </c:pt>
              </c:strCache>
            </c:strRef>
          </c:cat>
          <c:val>
            <c:numRef>
              <c:f>CE!$D$3:$D$18</c:f>
              <c:numCache>
                <c:formatCode>General</c:formatCode>
                <c:ptCount val="16"/>
                <c:pt idx="0">
                  <c:v>137</c:v>
                </c:pt>
                <c:pt idx="1">
                  <c:v>31</c:v>
                </c:pt>
                <c:pt idx="2">
                  <c:v>130</c:v>
                </c:pt>
                <c:pt idx="3">
                  <c:v>194</c:v>
                </c:pt>
                <c:pt idx="4">
                  <c:v>193</c:v>
                </c:pt>
                <c:pt idx="5">
                  <c:v>185</c:v>
                </c:pt>
                <c:pt idx="6">
                  <c:v>223</c:v>
                </c:pt>
                <c:pt idx="7">
                  <c:v>113</c:v>
                </c:pt>
                <c:pt idx="8">
                  <c:v>94</c:v>
                </c:pt>
                <c:pt idx="9">
                  <c:v>173</c:v>
                </c:pt>
                <c:pt idx="10">
                  <c:v>147</c:v>
                </c:pt>
                <c:pt idx="11">
                  <c:v>665</c:v>
                </c:pt>
                <c:pt idx="12">
                  <c:v>125</c:v>
                </c:pt>
                <c:pt idx="13">
                  <c:v>158</c:v>
                </c:pt>
                <c:pt idx="14">
                  <c:v>176</c:v>
                </c:pt>
                <c:pt idx="15">
                  <c:v>102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5479040"/>
        <c:axId val="445476320"/>
      </c:barChart>
      <c:lineChart>
        <c:grouping val="standard"/>
        <c:varyColors val="0"/>
        <c:ser>
          <c:idx val="1"/>
          <c:order val="1"/>
          <c:tx>
            <c:strRef>
              <c:f>CE!$E$2</c:f>
              <c:strCache>
                <c:ptCount val="1"/>
                <c:pt idx="0">
                  <c:v>LIMITE MÍNIMO</c:v>
                </c:pt>
              </c:strCache>
            </c:strRef>
          </c:tx>
          <c:spPr>
            <a:ln w="34925" cap="rnd">
              <a:solidFill>
                <a:srgbClr val="00B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CE!$E$3:$E$18</c:f>
              <c:numCache>
                <c:formatCode>General</c:formatCode>
                <c:ptCount val="16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CE!$F$2</c:f>
              <c:strCache>
                <c:ptCount val="1"/>
                <c:pt idx="0">
                  <c:v>LIMITE MÁXIMO</c:v>
                </c:pt>
              </c:strCache>
            </c:strRef>
          </c:tx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CE!$F$3:$F$18</c:f>
              <c:numCache>
                <c:formatCode>General</c:formatCode>
                <c:ptCount val="16"/>
                <c:pt idx="0">
                  <c:v>2000</c:v>
                </c:pt>
                <c:pt idx="1">
                  <c:v>2000</c:v>
                </c:pt>
                <c:pt idx="2">
                  <c:v>2000</c:v>
                </c:pt>
                <c:pt idx="3">
                  <c:v>2000</c:v>
                </c:pt>
                <c:pt idx="4">
                  <c:v>2000</c:v>
                </c:pt>
                <c:pt idx="5">
                  <c:v>2000</c:v>
                </c:pt>
                <c:pt idx="6">
                  <c:v>2000</c:v>
                </c:pt>
                <c:pt idx="7">
                  <c:v>2000</c:v>
                </c:pt>
                <c:pt idx="8">
                  <c:v>2000</c:v>
                </c:pt>
                <c:pt idx="9">
                  <c:v>2000</c:v>
                </c:pt>
                <c:pt idx="10">
                  <c:v>2000</c:v>
                </c:pt>
                <c:pt idx="11">
                  <c:v>2000</c:v>
                </c:pt>
                <c:pt idx="12">
                  <c:v>2000</c:v>
                </c:pt>
                <c:pt idx="13">
                  <c:v>2000</c:v>
                </c:pt>
                <c:pt idx="14">
                  <c:v>2000</c:v>
                </c:pt>
                <c:pt idx="15">
                  <c:v>2000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479040"/>
        <c:axId val="445476320"/>
      </c:lineChart>
      <c:catAx>
        <c:axId val="44547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445476320"/>
        <c:crosses val="autoZero"/>
        <c:auto val="1"/>
        <c:lblAlgn val="ctr"/>
        <c:lblOffset val="100"/>
        <c:noMultiLvlLbl val="0"/>
      </c:catAx>
      <c:valAx>
        <c:axId val="445476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445479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/>
              <a:t>TDS </a:t>
            </a:r>
            <a:r>
              <a:rPr lang="pt-PT"/>
              <a:t>(mg/L)</a:t>
            </a:r>
            <a:r>
              <a:rPr lang="en-US"/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TDS!$D$2</c:f>
              <c:strCache>
                <c:ptCount val="1"/>
                <c:pt idx="0">
                  <c:v>TDS (mg/L)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TDS!$C$3:$C$18</c:f>
              <c:strCache>
                <c:ptCount val="16"/>
                <c:pt idx="0">
                  <c:v>E-87</c:v>
                </c:pt>
                <c:pt idx="1">
                  <c:v>E-90</c:v>
                </c:pt>
                <c:pt idx="2">
                  <c:v>E-91</c:v>
                </c:pt>
                <c:pt idx="3">
                  <c:v>E-99</c:v>
                </c:pt>
                <c:pt idx="4">
                  <c:v>E-108</c:v>
                </c:pt>
                <c:pt idx="5">
                  <c:v>E-126</c:v>
                </c:pt>
                <c:pt idx="6">
                  <c:v>E-127</c:v>
                </c:pt>
                <c:pt idx="7">
                  <c:v>E-128</c:v>
                </c:pt>
                <c:pt idx="8">
                  <c:v>E-129</c:v>
                </c:pt>
                <c:pt idx="9">
                  <c:v>E-130</c:v>
                </c:pt>
                <c:pt idx="10">
                  <c:v>E-132</c:v>
                </c:pt>
                <c:pt idx="11">
                  <c:v>E-140</c:v>
                </c:pt>
                <c:pt idx="12">
                  <c:v>E-145</c:v>
                </c:pt>
                <c:pt idx="13">
                  <c:v>E-192</c:v>
                </c:pt>
                <c:pt idx="14">
                  <c:v>E-443</c:v>
                </c:pt>
                <c:pt idx="15">
                  <c:v>E-482</c:v>
                </c:pt>
              </c:strCache>
            </c:strRef>
          </c:cat>
          <c:val>
            <c:numRef>
              <c:f>TDS!$D$3:$D$18</c:f>
              <c:numCache>
                <c:formatCode>General</c:formatCode>
                <c:ptCount val="16"/>
                <c:pt idx="0">
                  <c:v>89</c:v>
                </c:pt>
                <c:pt idx="1">
                  <c:v>20</c:v>
                </c:pt>
                <c:pt idx="2">
                  <c:v>84</c:v>
                </c:pt>
                <c:pt idx="3">
                  <c:v>126</c:v>
                </c:pt>
                <c:pt idx="4">
                  <c:v>125</c:v>
                </c:pt>
                <c:pt idx="5">
                  <c:v>120</c:v>
                </c:pt>
                <c:pt idx="6">
                  <c:v>144</c:v>
                </c:pt>
                <c:pt idx="7">
                  <c:v>73</c:v>
                </c:pt>
                <c:pt idx="8">
                  <c:v>61</c:v>
                </c:pt>
                <c:pt idx="9">
                  <c:v>112</c:v>
                </c:pt>
                <c:pt idx="10">
                  <c:v>95</c:v>
                </c:pt>
                <c:pt idx="11">
                  <c:v>432</c:v>
                </c:pt>
                <c:pt idx="12">
                  <c:v>81</c:v>
                </c:pt>
                <c:pt idx="13">
                  <c:v>102</c:v>
                </c:pt>
                <c:pt idx="14">
                  <c:v>114</c:v>
                </c:pt>
                <c:pt idx="15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45476864"/>
        <c:axId val="445481216"/>
      </c:barChart>
      <c:lineChart>
        <c:grouping val="standard"/>
        <c:varyColors val="0"/>
        <c:ser>
          <c:idx val="1"/>
          <c:order val="1"/>
          <c:tx>
            <c:strRef>
              <c:f>TDS!$E$2</c:f>
              <c:strCache>
                <c:ptCount val="1"/>
                <c:pt idx="0">
                  <c:v>LIMITE MÁXIMO</c:v>
                </c:pt>
              </c:strCache>
            </c:strRef>
          </c:tx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TDS!$E$3:$E$18</c:f>
              <c:numCache>
                <c:formatCode>General</c:formatCode>
                <c:ptCount val="16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476864"/>
        <c:axId val="445481216"/>
      </c:lineChart>
      <c:catAx>
        <c:axId val="44547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445481216"/>
        <c:crosses val="autoZero"/>
        <c:auto val="1"/>
        <c:lblAlgn val="ctr"/>
        <c:lblOffset val="100"/>
        <c:noMultiLvlLbl val="0"/>
      </c:catAx>
      <c:valAx>
        <c:axId val="44548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445476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/>
              <a:t>NITRATO </a:t>
            </a:r>
            <a:r>
              <a:rPr lang="pt-PT"/>
              <a:t>(mg/L)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Nitrato!$D$2</c:f>
              <c:strCache>
                <c:ptCount val="1"/>
                <c:pt idx="0">
                  <c:v>NITRATO (mg/L)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Nitrato!$C$3:$C$18</c:f>
              <c:strCache>
                <c:ptCount val="16"/>
                <c:pt idx="0">
                  <c:v>E-87</c:v>
                </c:pt>
                <c:pt idx="1">
                  <c:v>E-90</c:v>
                </c:pt>
                <c:pt idx="2">
                  <c:v>E-91</c:v>
                </c:pt>
                <c:pt idx="3">
                  <c:v>E-99</c:v>
                </c:pt>
                <c:pt idx="4">
                  <c:v>E-108</c:v>
                </c:pt>
                <c:pt idx="5">
                  <c:v>E-126</c:v>
                </c:pt>
                <c:pt idx="6">
                  <c:v>E-127</c:v>
                </c:pt>
                <c:pt idx="7">
                  <c:v>E-128</c:v>
                </c:pt>
                <c:pt idx="8">
                  <c:v>E-129</c:v>
                </c:pt>
                <c:pt idx="9">
                  <c:v>E-130</c:v>
                </c:pt>
                <c:pt idx="10">
                  <c:v>E-132</c:v>
                </c:pt>
                <c:pt idx="11">
                  <c:v>E-140</c:v>
                </c:pt>
                <c:pt idx="12">
                  <c:v>E-145</c:v>
                </c:pt>
                <c:pt idx="13">
                  <c:v>E-192</c:v>
                </c:pt>
                <c:pt idx="14">
                  <c:v>E-443</c:v>
                </c:pt>
                <c:pt idx="15">
                  <c:v>E-482</c:v>
                </c:pt>
              </c:strCache>
            </c:strRef>
          </c:cat>
          <c:val>
            <c:numRef>
              <c:f>Nitrato!$D$3:$D$18</c:f>
              <c:numCache>
                <c:formatCode>General</c:formatCode>
                <c:ptCount val="16"/>
                <c:pt idx="0">
                  <c:v>0.04</c:v>
                </c:pt>
                <c:pt idx="1">
                  <c:v>0.04</c:v>
                </c:pt>
                <c:pt idx="2">
                  <c:v>0.03</c:v>
                </c:pt>
                <c:pt idx="3">
                  <c:v>0.06</c:v>
                </c:pt>
                <c:pt idx="4">
                  <c:v>0.04</c:v>
                </c:pt>
                <c:pt idx="5">
                  <c:v>3.63</c:v>
                </c:pt>
                <c:pt idx="6">
                  <c:v>8.14</c:v>
                </c:pt>
                <c:pt idx="7">
                  <c:v>12.41</c:v>
                </c:pt>
                <c:pt idx="8">
                  <c:v>6.89</c:v>
                </c:pt>
                <c:pt idx="9">
                  <c:v>21.4</c:v>
                </c:pt>
                <c:pt idx="10">
                  <c:v>6.82</c:v>
                </c:pt>
                <c:pt idx="11">
                  <c:v>15.3</c:v>
                </c:pt>
                <c:pt idx="12">
                  <c:v>12.45</c:v>
                </c:pt>
                <c:pt idx="13">
                  <c:v>0.06</c:v>
                </c:pt>
                <c:pt idx="14">
                  <c:v>0.04</c:v>
                </c:pt>
                <c:pt idx="15">
                  <c:v>0.03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45488832"/>
        <c:axId val="445477408"/>
      </c:barChart>
      <c:lineChart>
        <c:grouping val="standard"/>
        <c:varyColors val="0"/>
        <c:ser>
          <c:idx val="1"/>
          <c:order val="1"/>
          <c:tx>
            <c:strRef>
              <c:f>Nitrato!$E$2</c:f>
              <c:strCache>
                <c:ptCount val="1"/>
                <c:pt idx="0">
                  <c:v>LIMITE MÁXIMO</c:v>
                </c:pt>
              </c:strCache>
            </c:strRef>
          </c:tx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Nitrato!$C$3:$C$18</c:f>
              <c:strCache>
                <c:ptCount val="16"/>
                <c:pt idx="0">
                  <c:v>E-87</c:v>
                </c:pt>
                <c:pt idx="1">
                  <c:v>E-90</c:v>
                </c:pt>
                <c:pt idx="2">
                  <c:v>E-91</c:v>
                </c:pt>
                <c:pt idx="3">
                  <c:v>E-99</c:v>
                </c:pt>
                <c:pt idx="4">
                  <c:v>E-108</c:v>
                </c:pt>
                <c:pt idx="5">
                  <c:v>E-126</c:v>
                </c:pt>
                <c:pt idx="6">
                  <c:v>E-127</c:v>
                </c:pt>
                <c:pt idx="7">
                  <c:v>E-128</c:v>
                </c:pt>
                <c:pt idx="8">
                  <c:v>E-129</c:v>
                </c:pt>
                <c:pt idx="9">
                  <c:v>E-130</c:v>
                </c:pt>
                <c:pt idx="10">
                  <c:v>E-132</c:v>
                </c:pt>
                <c:pt idx="11">
                  <c:v>E-140</c:v>
                </c:pt>
                <c:pt idx="12">
                  <c:v>E-145</c:v>
                </c:pt>
                <c:pt idx="13">
                  <c:v>E-192</c:v>
                </c:pt>
                <c:pt idx="14">
                  <c:v>E-443</c:v>
                </c:pt>
                <c:pt idx="15">
                  <c:v>E-482</c:v>
                </c:pt>
              </c:strCache>
            </c:strRef>
          </c:cat>
          <c:val>
            <c:numRef>
              <c:f>Nitrato!$E$3:$E$18</c:f>
              <c:numCache>
                <c:formatCode>General</c:formatCode>
                <c:ptCount val="16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488832"/>
        <c:axId val="445477408"/>
      </c:lineChart>
      <c:catAx>
        <c:axId val="44548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445477408"/>
        <c:crosses val="autoZero"/>
        <c:auto val="1"/>
        <c:lblAlgn val="ctr"/>
        <c:lblOffset val="100"/>
        <c:noMultiLvlLbl val="0"/>
      </c:catAx>
      <c:valAx>
        <c:axId val="44547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44548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/>
              <a:t>CLORETOS </a:t>
            </a:r>
            <a:r>
              <a:rPr lang="pt-PT"/>
              <a:t>(mg/L)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Cloretos!$D$2</c:f>
              <c:strCache>
                <c:ptCount val="1"/>
                <c:pt idx="0">
                  <c:v>CLORETO (mg/L)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Cloretos!$C$3:$C$18</c:f>
              <c:strCache>
                <c:ptCount val="16"/>
                <c:pt idx="0">
                  <c:v>E-87</c:v>
                </c:pt>
                <c:pt idx="1">
                  <c:v>E-90</c:v>
                </c:pt>
                <c:pt idx="2">
                  <c:v>E-91</c:v>
                </c:pt>
                <c:pt idx="3">
                  <c:v>E-99</c:v>
                </c:pt>
                <c:pt idx="4">
                  <c:v>E-108</c:v>
                </c:pt>
                <c:pt idx="5">
                  <c:v>E-126</c:v>
                </c:pt>
                <c:pt idx="6">
                  <c:v>E-127</c:v>
                </c:pt>
                <c:pt idx="7">
                  <c:v>E-128</c:v>
                </c:pt>
                <c:pt idx="8">
                  <c:v>E-129</c:v>
                </c:pt>
                <c:pt idx="9">
                  <c:v>E-130</c:v>
                </c:pt>
                <c:pt idx="10">
                  <c:v>E-132</c:v>
                </c:pt>
                <c:pt idx="11">
                  <c:v>E-140</c:v>
                </c:pt>
                <c:pt idx="12">
                  <c:v>E-145</c:v>
                </c:pt>
                <c:pt idx="13">
                  <c:v>E-192</c:v>
                </c:pt>
                <c:pt idx="14">
                  <c:v>E-443</c:v>
                </c:pt>
                <c:pt idx="15">
                  <c:v>E-482</c:v>
                </c:pt>
              </c:strCache>
            </c:strRef>
          </c:cat>
          <c:val>
            <c:numRef>
              <c:f>Cloretos!$D$3:$D$18</c:f>
              <c:numCache>
                <c:formatCode>General</c:formatCode>
                <c:ptCount val="16"/>
                <c:pt idx="0">
                  <c:v>6.24</c:v>
                </c:pt>
                <c:pt idx="1">
                  <c:v>2.2999999999999998</c:v>
                </c:pt>
                <c:pt idx="2">
                  <c:v>2.75</c:v>
                </c:pt>
                <c:pt idx="3">
                  <c:v>12.06</c:v>
                </c:pt>
                <c:pt idx="4">
                  <c:v>3.11</c:v>
                </c:pt>
                <c:pt idx="5">
                  <c:v>12.49</c:v>
                </c:pt>
                <c:pt idx="6">
                  <c:v>29.65</c:v>
                </c:pt>
                <c:pt idx="7">
                  <c:v>15.01</c:v>
                </c:pt>
                <c:pt idx="8">
                  <c:v>1.38</c:v>
                </c:pt>
                <c:pt idx="9">
                  <c:v>12.39</c:v>
                </c:pt>
                <c:pt idx="10">
                  <c:v>6.82</c:v>
                </c:pt>
                <c:pt idx="11">
                  <c:v>62.03</c:v>
                </c:pt>
                <c:pt idx="12">
                  <c:v>4.9000000000000004</c:v>
                </c:pt>
                <c:pt idx="13">
                  <c:v>4.04</c:v>
                </c:pt>
                <c:pt idx="14">
                  <c:v>10.06</c:v>
                </c:pt>
                <c:pt idx="15">
                  <c:v>5.43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45489920"/>
        <c:axId val="445483936"/>
      </c:barChart>
      <c:lineChart>
        <c:grouping val="standard"/>
        <c:varyColors val="0"/>
        <c:ser>
          <c:idx val="1"/>
          <c:order val="1"/>
          <c:tx>
            <c:strRef>
              <c:f>Cloretos!$E$2</c:f>
              <c:strCache>
                <c:ptCount val="1"/>
                <c:pt idx="0">
                  <c:v>LIMITE MÁXIMO</c:v>
                </c:pt>
              </c:strCache>
            </c:strRef>
          </c:tx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Cloretos!$E$3:$E$18</c:f>
              <c:numCache>
                <c:formatCode>General</c:formatCode>
                <c:ptCount val="16"/>
                <c:pt idx="0">
                  <c:v>250</c:v>
                </c:pt>
                <c:pt idx="1">
                  <c:v>250</c:v>
                </c:pt>
                <c:pt idx="2">
                  <c:v>250</c:v>
                </c:pt>
                <c:pt idx="3">
                  <c:v>250</c:v>
                </c:pt>
                <c:pt idx="4">
                  <c:v>250</c:v>
                </c:pt>
                <c:pt idx="5">
                  <c:v>250</c:v>
                </c:pt>
                <c:pt idx="6">
                  <c:v>250</c:v>
                </c:pt>
                <c:pt idx="7">
                  <c:v>250</c:v>
                </c:pt>
                <c:pt idx="8">
                  <c:v>250</c:v>
                </c:pt>
                <c:pt idx="9">
                  <c:v>250</c:v>
                </c:pt>
                <c:pt idx="10">
                  <c:v>250</c:v>
                </c:pt>
                <c:pt idx="11">
                  <c:v>250</c:v>
                </c:pt>
                <c:pt idx="12">
                  <c:v>250</c:v>
                </c:pt>
                <c:pt idx="13">
                  <c:v>250</c:v>
                </c:pt>
                <c:pt idx="14">
                  <c:v>250</c:v>
                </c:pt>
                <c:pt idx="15">
                  <c:v>250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489920"/>
        <c:axId val="445483936"/>
      </c:lineChart>
      <c:catAx>
        <c:axId val="44548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445483936"/>
        <c:crosses val="autoZero"/>
        <c:auto val="1"/>
        <c:lblAlgn val="ctr"/>
        <c:lblOffset val="100"/>
        <c:noMultiLvlLbl val="0"/>
      </c:catAx>
      <c:valAx>
        <c:axId val="44548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44548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/>
              <a:t>FOSFATO (mg/l)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Fosfato!$D$2</c:f>
              <c:strCache>
                <c:ptCount val="1"/>
                <c:pt idx="0">
                  <c:v>FOSFATO (mg/l)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Fosfato!$C$3:$C$18</c:f>
              <c:strCache>
                <c:ptCount val="16"/>
                <c:pt idx="0">
                  <c:v>E-87</c:v>
                </c:pt>
                <c:pt idx="1">
                  <c:v>E-90</c:v>
                </c:pt>
                <c:pt idx="2">
                  <c:v>E-91</c:v>
                </c:pt>
                <c:pt idx="3">
                  <c:v>E-99</c:v>
                </c:pt>
                <c:pt idx="4">
                  <c:v>E-108</c:v>
                </c:pt>
                <c:pt idx="5">
                  <c:v>E-126</c:v>
                </c:pt>
                <c:pt idx="6">
                  <c:v>E-127</c:v>
                </c:pt>
                <c:pt idx="7">
                  <c:v>E-128</c:v>
                </c:pt>
                <c:pt idx="8">
                  <c:v>E-129</c:v>
                </c:pt>
                <c:pt idx="9">
                  <c:v>E-130</c:v>
                </c:pt>
                <c:pt idx="10">
                  <c:v>E-132</c:v>
                </c:pt>
                <c:pt idx="11">
                  <c:v>E-140</c:v>
                </c:pt>
                <c:pt idx="12">
                  <c:v>E-145</c:v>
                </c:pt>
                <c:pt idx="13">
                  <c:v>E-192</c:v>
                </c:pt>
                <c:pt idx="14">
                  <c:v>E-443</c:v>
                </c:pt>
                <c:pt idx="15">
                  <c:v>E-482</c:v>
                </c:pt>
              </c:strCache>
            </c:strRef>
          </c:cat>
          <c:val>
            <c:numRef>
              <c:f>Fosfato!$D$3:$D$18</c:f>
              <c:numCache>
                <c:formatCode>General</c:formatCode>
                <c:ptCount val="16"/>
                <c:pt idx="0">
                  <c:v>0.2</c:v>
                </c:pt>
                <c:pt idx="1">
                  <c:v>0.63</c:v>
                </c:pt>
                <c:pt idx="2">
                  <c:v>0.03</c:v>
                </c:pt>
                <c:pt idx="3">
                  <c:v>0.14000000000000001</c:v>
                </c:pt>
                <c:pt idx="4">
                  <c:v>0</c:v>
                </c:pt>
                <c:pt idx="5">
                  <c:v>0.13</c:v>
                </c:pt>
                <c:pt idx="6">
                  <c:v>0.12</c:v>
                </c:pt>
                <c:pt idx="7">
                  <c:v>0.02</c:v>
                </c:pt>
                <c:pt idx="8">
                  <c:v>0</c:v>
                </c:pt>
                <c:pt idx="9">
                  <c:v>0.36</c:v>
                </c:pt>
                <c:pt idx="10">
                  <c:v>0.06</c:v>
                </c:pt>
                <c:pt idx="11">
                  <c:v>0.3</c:v>
                </c:pt>
                <c:pt idx="12">
                  <c:v>0</c:v>
                </c:pt>
                <c:pt idx="13">
                  <c:v>0.08</c:v>
                </c:pt>
                <c:pt idx="14">
                  <c:v>0.09</c:v>
                </c:pt>
                <c:pt idx="15">
                  <c:v>0.25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45477952"/>
        <c:axId val="445490464"/>
      </c:barChart>
      <c:lineChart>
        <c:grouping val="standard"/>
        <c:varyColors val="0"/>
        <c:ser>
          <c:idx val="1"/>
          <c:order val="1"/>
          <c:tx>
            <c:strRef>
              <c:f>Fosfato!$E$2</c:f>
              <c:strCache>
                <c:ptCount val="1"/>
                <c:pt idx="0">
                  <c:v>LIMITE MÁXIMO</c:v>
                </c:pt>
              </c:strCache>
            </c:strRef>
          </c:tx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Fosfato!$E$3:$E$18</c:f>
              <c:numCache>
                <c:formatCode>General</c:formatCode>
                <c:ptCount val="16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  <c:pt idx="15">
                  <c:v>0.1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477952"/>
        <c:axId val="445490464"/>
      </c:lineChart>
      <c:catAx>
        <c:axId val="445477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445490464"/>
        <c:crosses val="autoZero"/>
        <c:auto val="1"/>
        <c:lblAlgn val="ctr"/>
        <c:lblOffset val="100"/>
        <c:noMultiLvlLbl val="0"/>
      </c:catAx>
      <c:valAx>
        <c:axId val="445490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445477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/>
              <a:t>FERRO (mg/l)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Ferro!$D$2</c:f>
              <c:strCache>
                <c:ptCount val="1"/>
                <c:pt idx="0">
                  <c:v>FERRO (mg/l)
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Ferro!$C$3:$C$18</c:f>
              <c:strCache>
                <c:ptCount val="16"/>
                <c:pt idx="0">
                  <c:v>E-87</c:v>
                </c:pt>
                <c:pt idx="1">
                  <c:v>E-90</c:v>
                </c:pt>
                <c:pt idx="2">
                  <c:v>E-91</c:v>
                </c:pt>
                <c:pt idx="3">
                  <c:v>E-99</c:v>
                </c:pt>
                <c:pt idx="4">
                  <c:v>E-108</c:v>
                </c:pt>
                <c:pt idx="5">
                  <c:v>E-126</c:v>
                </c:pt>
                <c:pt idx="6">
                  <c:v>E-127</c:v>
                </c:pt>
                <c:pt idx="7">
                  <c:v>E-128</c:v>
                </c:pt>
                <c:pt idx="8">
                  <c:v>E-129</c:v>
                </c:pt>
                <c:pt idx="9">
                  <c:v>E-130</c:v>
                </c:pt>
                <c:pt idx="10">
                  <c:v>E-132</c:v>
                </c:pt>
                <c:pt idx="11">
                  <c:v>E-140</c:v>
                </c:pt>
                <c:pt idx="12">
                  <c:v>E-145</c:v>
                </c:pt>
                <c:pt idx="13">
                  <c:v>E-192</c:v>
                </c:pt>
                <c:pt idx="14">
                  <c:v>E-443</c:v>
                </c:pt>
                <c:pt idx="15">
                  <c:v>E-482</c:v>
                </c:pt>
              </c:strCache>
            </c:strRef>
          </c:cat>
          <c:val>
            <c:numRef>
              <c:f>Ferro!$D$3:$D$18</c:f>
              <c:numCache>
                <c:formatCode>General</c:formatCode>
                <c:ptCount val="16"/>
                <c:pt idx="0">
                  <c:v>0.12</c:v>
                </c:pt>
                <c:pt idx="1">
                  <c:v>1.24</c:v>
                </c:pt>
                <c:pt idx="2">
                  <c:v>0.28999999999999998</c:v>
                </c:pt>
                <c:pt idx="3">
                  <c:v>0.2</c:v>
                </c:pt>
                <c:pt idx="4">
                  <c:v>0.12</c:v>
                </c:pt>
                <c:pt idx="5">
                  <c:v>1.2</c:v>
                </c:pt>
                <c:pt idx="6">
                  <c:v>0.53</c:v>
                </c:pt>
                <c:pt idx="7">
                  <c:v>0.23</c:v>
                </c:pt>
                <c:pt idx="8">
                  <c:v>0.42</c:v>
                </c:pt>
                <c:pt idx="9">
                  <c:v>0</c:v>
                </c:pt>
                <c:pt idx="10">
                  <c:v>0.38</c:v>
                </c:pt>
                <c:pt idx="11">
                  <c:v>0.17</c:v>
                </c:pt>
                <c:pt idx="12">
                  <c:v>0.16</c:v>
                </c:pt>
                <c:pt idx="13">
                  <c:v>1.36</c:v>
                </c:pt>
                <c:pt idx="14">
                  <c:v>0.48</c:v>
                </c:pt>
                <c:pt idx="15">
                  <c:v>0.88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45481760"/>
        <c:axId val="445485568"/>
      </c:barChart>
      <c:lineChart>
        <c:grouping val="standard"/>
        <c:varyColors val="0"/>
        <c:ser>
          <c:idx val="1"/>
          <c:order val="1"/>
          <c:tx>
            <c:strRef>
              <c:f>Ferro!$E$2</c:f>
              <c:strCache>
                <c:ptCount val="1"/>
                <c:pt idx="0">
                  <c:v>LIMITE MÁXIMO</c:v>
                </c:pt>
              </c:strCache>
            </c:strRef>
          </c:tx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Ferro!$C$3:$C$18</c:f>
              <c:strCache>
                <c:ptCount val="16"/>
                <c:pt idx="0">
                  <c:v>E-87</c:v>
                </c:pt>
                <c:pt idx="1">
                  <c:v>E-90</c:v>
                </c:pt>
                <c:pt idx="2">
                  <c:v>E-91</c:v>
                </c:pt>
                <c:pt idx="3">
                  <c:v>E-99</c:v>
                </c:pt>
                <c:pt idx="4">
                  <c:v>E-108</c:v>
                </c:pt>
                <c:pt idx="5">
                  <c:v>E-126</c:v>
                </c:pt>
                <c:pt idx="6">
                  <c:v>E-127</c:v>
                </c:pt>
                <c:pt idx="7">
                  <c:v>E-128</c:v>
                </c:pt>
                <c:pt idx="8">
                  <c:v>E-129</c:v>
                </c:pt>
                <c:pt idx="9">
                  <c:v>E-130</c:v>
                </c:pt>
                <c:pt idx="10">
                  <c:v>E-132</c:v>
                </c:pt>
                <c:pt idx="11">
                  <c:v>E-140</c:v>
                </c:pt>
                <c:pt idx="12">
                  <c:v>E-145</c:v>
                </c:pt>
                <c:pt idx="13">
                  <c:v>E-192</c:v>
                </c:pt>
                <c:pt idx="14">
                  <c:v>E-443</c:v>
                </c:pt>
                <c:pt idx="15">
                  <c:v>E-482</c:v>
                </c:pt>
              </c:strCache>
            </c:strRef>
          </c:cat>
          <c:val>
            <c:numRef>
              <c:f>Ferro!$E$3:$E$18</c:f>
              <c:numCache>
                <c:formatCode>General</c:formatCode>
                <c:ptCount val="16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481760"/>
        <c:axId val="445485568"/>
      </c:lineChart>
      <c:catAx>
        <c:axId val="44548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445485568"/>
        <c:crosses val="autoZero"/>
        <c:auto val="1"/>
        <c:lblAlgn val="ctr"/>
        <c:lblOffset val="100"/>
        <c:noMultiLvlLbl val="0"/>
      </c:catAx>
      <c:valAx>
        <c:axId val="44548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44548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/>
              <a:t>Pb (mg/l)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Pb!$D$2</c:f>
              <c:strCache>
                <c:ptCount val="1"/>
                <c:pt idx="0">
                  <c:v>Pb (mg/l)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Pb!$C$3:$C$18</c:f>
              <c:strCache>
                <c:ptCount val="16"/>
                <c:pt idx="0">
                  <c:v>E-87</c:v>
                </c:pt>
                <c:pt idx="1">
                  <c:v>E-90</c:v>
                </c:pt>
                <c:pt idx="2">
                  <c:v>E-91</c:v>
                </c:pt>
                <c:pt idx="3">
                  <c:v>E-99</c:v>
                </c:pt>
                <c:pt idx="4">
                  <c:v>E-108</c:v>
                </c:pt>
                <c:pt idx="5">
                  <c:v>E-126</c:v>
                </c:pt>
                <c:pt idx="6">
                  <c:v>E-127</c:v>
                </c:pt>
                <c:pt idx="7">
                  <c:v>E-128</c:v>
                </c:pt>
                <c:pt idx="8">
                  <c:v>E-129</c:v>
                </c:pt>
                <c:pt idx="9">
                  <c:v>E-130</c:v>
                </c:pt>
                <c:pt idx="10">
                  <c:v>E-132</c:v>
                </c:pt>
                <c:pt idx="11">
                  <c:v>E-140</c:v>
                </c:pt>
                <c:pt idx="12">
                  <c:v>E-145</c:v>
                </c:pt>
                <c:pt idx="13">
                  <c:v>E-192</c:v>
                </c:pt>
                <c:pt idx="14">
                  <c:v>E-443</c:v>
                </c:pt>
                <c:pt idx="15">
                  <c:v>E-482</c:v>
                </c:pt>
              </c:strCache>
            </c:strRef>
          </c:cat>
          <c:val>
            <c:numRef>
              <c:f>Pb!$D$3:$D$18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5491008"/>
        <c:axId val="445482304"/>
      </c:barChart>
      <c:lineChart>
        <c:grouping val="standard"/>
        <c:varyColors val="0"/>
        <c:ser>
          <c:idx val="1"/>
          <c:order val="1"/>
          <c:tx>
            <c:strRef>
              <c:f>Pb!$E$2</c:f>
              <c:strCache>
                <c:ptCount val="1"/>
                <c:pt idx="0">
                  <c:v>LIMITE MÁXIMO</c:v>
                </c:pt>
              </c:strCache>
            </c:strRef>
          </c:tx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Pb!$E$3:$E$18</c:f>
              <c:numCache>
                <c:formatCode>General</c:formatCode>
                <c:ptCount val="16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491008"/>
        <c:axId val="445482304"/>
      </c:lineChart>
      <c:catAx>
        <c:axId val="44549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445482304"/>
        <c:crosses val="autoZero"/>
        <c:auto val="1"/>
        <c:lblAlgn val="ctr"/>
        <c:lblOffset val="100"/>
        <c:noMultiLvlLbl val="0"/>
      </c:catAx>
      <c:valAx>
        <c:axId val="445482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445491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3</xdr:row>
      <xdr:rowOff>119062</xdr:rowOff>
    </xdr:from>
    <xdr:to>
      <xdr:col>14</xdr:col>
      <xdr:colOff>352425</xdr:colOff>
      <xdr:row>18</xdr:row>
      <xdr:rowOff>4762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447675</xdr:colOff>
      <xdr:row>1</xdr:row>
      <xdr:rowOff>71437</xdr:rowOff>
    </xdr:from>
    <xdr:to>
      <xdr:col>15</xdr:col>
      <xdr:colOff>142875</xdr:colOff>
      <xdr:row>15</xdr:row>
      <xdr:rowOff>147637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90487</xdr:rowOff>
    </xdr:from>
    <xdr:to>
      <xdr:col>14</xdr:col>
      <xdr:colOff>304800</xdr:colOff>
      <xdr:row>15</xdr:row>
      <xdr:rowOff>166687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252412</xdr:colOff>
      <xdr:row>1</xdr:row>
      <xdr:rowOff>185737</xdr:rowOff>
    </xdr:from>
    <xdr:to>
      <xdr:col>15</xdr:col>
      <xdr:colOff>557212</xdr:colOff>
      <xdr:row>16</xdr:row>
      <xdr:rowOff>71437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176212</xdr:colOff>
      <xdr:row>1</xdr:row>
      <xdr:rowOff>128587</xdr:rowOff>
    </xdr:from>
    <xdr:to>
      <xdr:col>16</xdr:col>
      <xdr:colOff>481012</xdr:colOff>
      <xdr:row>16</xdr:row>
      <xdr:rowOff>14287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</xdr:colOff>
      <xdr:row>5</xdr:row>
      <xdr:rowOff>61912</xdr:rowOff>
    </xdr:from>
    <xdr:to>
      <xdr:col>15</xdr:col>
      <xdr:colOff>347662</xdr:colOff>
      <xdr:row>19</xdr:row>
      <xdr:rowOff>138112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147637</xdr:colOff>
      <xdr:row>2</xdr:row>
      <xdr:rowOff>100012</xdr:rowOff>
    </xdr:from>
    <xdr:to>
      <xdr:col>15</xdr:col>
      <xdr:colOff>452437</xdr:colOff>
      <xdr:row>16</xdr:row>
      <xdr:rowOff>176212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138112</xdr:colOff>
      <xdr:row>7</xdr:row>
      <xdr:rowOff>100012</xdr:rowOff>
    </xdr:from>
    <xdr:to>
      <xdr:col>14</xdr:col>
      <xdr:colOff>442912</xdr:colOff>
      <xdr:row>21</xdr:row>
      <xdr:rowOff>176212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61912</xdr:colOff>
      <xdr:row>5</xdr:row>
      <xdr:rowOff>80962</xdr:rowOff>
    </xdr:from>
    <xdr:to>
      <xdr:col>14</xdr:col>
      <xdr:colOff>366712</xdr:colOff>
      <xdr:row>19</xdr:row>
      <xdr:rowOff>157162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204787</xdr:colOff>
      <xdr:row>3</xdr:row>
      <xdr:rowOff>109537</xdr:rowOff>
    </xdr:from>
    <xdr:to>
      <xdr:col>16</xdr:col>
      <xdr:colOff>509587</xdr:colOff>
      <xdr:row>17</xdr:row>
      <xdr:rowOff>185737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604837</xdr:colOff>
      <xdr:row>1</xdr:row>
      <xdr:rowOff>185737</xdr:rowOff>
    </xdr:from>
    <xdr:to>
      <xdr:col>14</xdr:col>
      <xdr:colOff>300037</xdr:colOff>
      <xdr:row>16</xdr:row>
      <xdr:rowOff>71437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1</xdr:row>
      <xdr:rowOff>185737</xdr:rowOff>
    </xdr:from>
    <xdr:to>
      <xdr:col>14</xdr:col>
      <xdr:colOff>152400</xdr:colOff>
      <xdr:row>16</xdr:row>
      <xdr:rowOff>71437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2</xdr:row>
      <xdr:rowOff>66675</xdr:rowOff>
    </xdr:from>
    <xdr:to>
      <xdr:col>14</xdr:col>
      <xdr:colOff>85725</xdr:colOff>
      <xdr:row>16</xdr:row>
      <xdr:rowOff>142875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3</xdr:row>
      <xdr:rowOff>109537</xdr:rowOff>
    </xdr:from>
    <xdr:to>
      <xdr:col>15</xdr:col>
      <xdr:colOff>171450</xdr:colOff>
      <xdr:row>17</xdr:row>
      <xdr:rowOff>185737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8"/>
  <sheetViews>
    <sheetView workbookViewId="0">
      <selection activeCell="F22" sqref="F22"/>
    </sheetView>
  </sheetViews>
  <sheetFormatPr defaultRowHeight="15" x14ac:dyDescent="0.25"/>
  <cols>
    <col min="2" max="2" width="2.85546875" bestFit="1" customWidth="1"/>
    <col min="3" max="3" width="9.85546875" bestFit="1" customWidth="1"/>
    <col min="4" max="4" width="13.28515625" bestFit="1" customWidth="1"/>
    <col min="5" max="5" width="15.140625" bestFit="1" customWidth="1"/>
    <col min="6" max="6" width="15.5703125" bestFit="1" customWidth="1"/>
  </cols>
  <sheetData>
    <row r="2" spans="2:6" x14ac:dyDescent="0.25">
      <c r="B2" s="5" t="s">
        <v>0</v>
      </c>
      <c r="C2" s="5" t="s">
        <v>1</v>
      </c>
      <c r="D2" s="5" t="s">
        <v>5</v>
      </c>
      <c r="E2" s="5" t="s">
        <v>2</v>
      </c>
      <c r="F2" s="5" t="s">
        <v>3</v>
      </c>
    </row>
    <row r="3" spans="2:6" x14ac:dyDescent="0.25">
      <c r="B3" s="6">
        <v>1</v>
      </c>
      <c r="C3" s="2" t="s">
        <v>32</v>
      </c>
      <c r="D3" s="6">
        <v>27.6</v>
      </c>
      <c r="E3" s="6">
        <v>25</v>
      </c>
      <c r="F3" s="6">
        <v>40</v>
      </c>
    </row>
    <row r="4" spans="2:6" x14ac:dyDescent="0.25">
      <c r="B4" s="6">
        <f>1+B3</f>
        <v>2</v>
      </c>
      <c r="C4" s="2" t="s">
        <v>33</v>
      </c>
      <c r="D4" s="6">
        <v>25.8</v>
      </c>
      <c r="E4" s="6">
        <v>25</v>
      </c>
      <c r="F4" s="6">
        <v>40</v>
      </c>
    </row>
    <row r="5" spans="2:6" x14ac:dyDescent="0.25">
      <c r="B5" s="19">
        <f t="shared" ref="B5:B18" si="0">1+B4</f>
        <v>3</v>
      </c>
      <c r="C5" s="2" t="s">
        <v>34</v>
      </c>
      <c r="D5" s="6">
        <v>24</v>
      </c>
      <c r="E5" s="6">
        <v>25</v>
      </c>
      <c r="F5" s="6">
        <v>40</v>
      </c>
    </row>
    <row r="6" spans="2:6" x14ac:dyDescent="0.25">
      <c r="B6" s="19">
        <f t="shared" si="0"/>
        <v>4</v>
      </c>
      <c r="C6" s="2" t="s">
        <v>35</v>
      </c>
      <c r="D6" s="6">
        <v>29.2</v>
      </c>
      <c r="E6" s="6">
        <v>25</v>
      </c>
      <c r="F6" s="6">
        <v>40</v>
      </c>
    </row>
    <row r="7" spans="2:6" x14ac:dyDescent="0.25">
      <c r="B7" s="19">
        <f t="shared" si="0"/>
        <v>5</v>
      </c>
      <c r="C7" s="2" t="s">
        <v>36</v>
      </c>
      <c r="D7" s="6">
        <v>26.3</v>
      </c>
      <c r="E7" s="6">
        <v>25</v>
      </c>
      <c r="F7" s="6">
        <v>40</v>
      </c>
    </row>
    <row r="8" spans="2:6" x14ac:dyDescent="0.25">
      <c r="B8" s="19">
        <f t="shared" si="0"/>
        <v>6</v>
      </c>
      <c r="C8" s="19" t="s">
        <v>44</v>
      </c>
      <c r="D8" s="19">
        <v>27.1</v>
      </c>
      <c r="E8" s="19">
        <v>25</v>
      </c>
      <c r="F8" s="19">
        <v>40</v>
      </c>
    </row>
    <row r="9" spans="2:6" x14ac:dyDescent="0.25">
      <c r="B9" s="19">
        <f t="shared" si="0"/>
        <v>7</v>
      </c>
      <c r="C9" s="19" t="s">
        <v>45</v>
      </c>
      <c r="D9" s="19">
        <v>27</v>
      </c>
      <c r="E9" s="19">
        <v>25</v>
      </c>
      <c r="F9" s="19">
        <v>40</v>
      </c>
    </row>
    <row r="10" spans="2:6" x14ac:dyDescent="0.25">
      <c r="B10" s="19">
        <f t="shared" si="0"/>
        <v>8</v>
      </c>
      <c r="C10" s="19" t="s">
        <v>46</v>
      </c>
      <c r="D10" s="19">
        <v>26.6</v>
      </c>
      <c r="E10" s="19">
        <v>25</v>
      </c>
      <c r="F10" s="19">
        <v>40</v>
      </c>
    </row>
    <row r="11" spans="2:6" x14ac:dyDescent="0.25">
      <c r="B11" s="19">
        <f t="shared" si="0"/>
        <v>9</v>
      </c>
      <c r="C11" s="19" t="s">
        <v>47</v>
      </c>
      <c r="D11" s="19">
        <v>25.5</v>
      </c>
      <c r="E11" s="19">
        <v>25</v>
      </c>
      <c r="F11" s="19">
        <v>40</v>
      </c>
    </row>
    <row r="12" spans="2:6" x14ac:dyDescent="0.25">
      <c r="B12" s="19">
        <f t="shared" si="0"/>
        <v>10</v>
      </c>
      <c r="C12" s="19" t="s">
        <v>48</v>
      </c>
      <c r="D12" s="19">
        <v>25.3</v>
      </c>
      <c r="E12" s="19">
        <v>25</v>
      </c>
      <c r="F12" s="19">
        <v>40</v>
      </c>
    </row>
    <row r="13" spans="2:6" x14ac:dyDescent="0.25">
      <c r="B13" s="19">
        <f t="shared" si="0"/>
        <v>11</v>
      </c>
      <c r="C13" s="7" t="s">
        <v>49</v>
      </c>
      <c r="D13" s="19">
        <v>25.7</v>
      </c>
      <c r="E13" s="19">
        <v>25</v>
      </c>
      <c r="F13" s="19">
        <v>40</v>
      </c>
    </row>
    <row r="14" spans="2:6" x14ac:dyDescent="0.25">
      <c r="B14" s="19">
        <f t="shared" si="0"/>
        <v>12</v>
      </c>
      <c r="C14" s="7" t="s">
        <v>50</v>
      </c>
      <c r="D14" s="19">
        <v>29.6</v>
      </c>
      <c r="E14" s="19">
        <v>25</v>
      </c>
      <c r="F14" s="19">
        <v>40</v>
      </c>
    </row>
    <row r="15" spans="2:6" x14ac:dyDescent="0.25">
      <c r="B15" s="19">
        <f t="shared" si="0"/>
        <v>13</v>
      </c>
      <c r="C15" s="7" t="s">
        <v>51</v>
      </c>
      <c r="D15" s="19">
        <v>24.9</v>
      </c>
      <c r="E15" s="19">
        <v>25</v>
      </c>
      <c r="F15" s="19">
        <v>40</v>
      </c>
    </row>
    <row r="16" spans="2:6" x14ac:dyDescent="0.25">
      <c r="B16" s="19">
        <f t="shared" si="0"/>
        <v>14</v>
      </c>
      <c r="C16" s="4" t="s">
        <v>37</v>
      </c>
      <c r="D16" s="6">
        <v>24.2</v>
      </c>
      <c r="E16" s="6">
        <v>25</v>
      </c>
      <c r="F16" s="6">
        <v>40</v>
      </c>
    </row>
    <row r="17" spans="2:6" x14ac:dyDescent="0.25">
      <c r="B17" s="19">
        <f t="shared" si="0"/>
        <v>15</v>
      </c>
      <c r="C17" s="4" t="s">
        <v>38</v>
      </c>
      <c r="D17" s="6">
        <v>30.7</v>
      </c>
      <c r="E17" s="6">
        <v>25</v>
      </c>
      <c r="F17" s="6">
        <v>40</v>
      </c>
    </row>
    <row r="18" spans="2:6" x14ac:dyDescent="0.25">
      <c r="B18" s="19">
        <f t="shared" si="0"/>
        <v>16</v>
      </c>
      <c r="C18" s="4" t="s">
        <v>39</v>
      </c>
      <c r="D18" s="6">
        <v>25.6</v>
      </c>
      <c r="E18" s="6">
        <v>25</v>
      </c>
      <c r="F18" s="6">
        <v>40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8"/>
  <sheetViews>
    <sheetView workbookViewId="0">
      <selection activeCell="G7" sqref="G7"/>
    </sheetView>
  </sheetViews>
  <sheetFormatPr defaultRowHeight="15" x14ac:dyDescent="0.25"/>
  <cols>
    <col min="3" max="3" width="9.85546875" bestFit="1" customWidth="1"/>
    <col min="4" max="4" width="9.85546875" customWidth="1"/>
    <col min="5" max="5" width="15.5703125" bestFit="1" customWidth="1"/>
  </cols>
  <sheetData>
    <row r="2" spans="2:18" x14ac:dyDescent="0.25">
      <c r="B2" s="1" t="s">
        <v>0</v>
      </c>
      <c r="C2" s="1" t="s">
        <v>1</v>
      </c>
      <c r="D2" s="1" t="s">
        <v>27</v>
      </c>
      <c r="E2" s="1" t="s">
        <v>3</v>
      </c>
    </row>
    <row r="3" spans="2:18" x14ac:dyDescent="0.25">
      <c r="B3" s="2">
        <v>1</v>
      </c>
      <c r="C3" s="2" t="s">
        <v>32</v>
      </c>
      <c r="D3" s="7">
        <v>0</v>
      </c>
      <c r="E3" s="6">
        <v>3.0000000000000001E-3</v>
      </c>
    </row>
    <row r="4" spans="2:18" x14ac:dyDescent="0.25">
      <c r="B4" s="2">
        <f>1+B3</f>
        <v>2</v>
      </c>
      <c r="C4" s="2" t="s">
        <v>33</v>
      </c>
      <c r="D4" s="7">
        <v>0</v>
      </c>
      <c r="E4" s="6">
        <v>3.0000000000000001E-3</v>
      </c>
    </row>
    <row r="5" spans="2:18" x14ac:dyDescent="0.25">
      <c r="B5" s="2">
        <f t="shared" ref="B5:B18" si="0">1+B4</f>
        <v>3</v>
      </c>
      <c r="C5" s="2" t="s">
        <v>34</v>
      </c>
      <c r="D5" s="7">
        <v>0</v>
      </c>
      <c r="E5" s="6">
        <v>3.0000000000000001E-3</v>
      </c>
    </row>
    <row r="6" spans="2:18" x14ac:dyDescent="0.25">
      <c r="B6" s="2">
        <f t="shared" si="0"/>
        <v>4</v>
      </c>
      <c r="C6" s="2" t="s">
        <v>35</v>
      </c>
      <c r="D6" s="7">
        <v>0</v>
      </c>
      <c r="E6" s="6">
        <v>3.0000000000000001E-3</v>
      </c>
    </row>
    <row r="7" spans="2:18" x14ac:dyDescent="0.25">
      <c r="B7" s="2">
        <f t="shared" si="0"/>
        <v>5</v>
      </c>
      <c r="C7" s="2" t="s">
        <v>36</v>
      </c>
      <c r="D7" s="7">
        <v>0</v>
      </c>
      <c r="E7" s="6">
        <v>3.0000000000000001E-3</v>
      </c>
    </row>
    <row r="8" spans="2:18" x14ac:dyDescent="0.25">
      <c r="B8" s="2">
        <f t="shared" si="0"/>
        <v>6</v>
      </c>
      <c r="C8" s="2" t="s">
        <v>44</v>
      </c>
      <c r="D8" s="11"/>
      <c r="E8" s="19">
        <v>3.0000000000000001E-3</v>
      </c>
      <c r="R8" s="20"/>
    </row>
    <row r="9" spans="2:18" x14ac:dyDescent="0.25">
      <c r="B9" s="2">
        <f t="shared" si="0"/>
        <v>7</v>
      </c>
      <c r="C9" s="2" t="s">
        <v>45</v>
      </c>
      <c r="D9" s="11"/>
      <c r="E9" s="19">
        <v>3.0000000000000001E-3</v>
      </c>
    </row>
    <row r="10" spans="2:18" x14ac:dyDescent="0.25">
      <c r="B10" s="2">
        <f t="shared" si="0"/>
        <v>8</v>
      </c>
      <c r="C10" s="2" t="s">
        <v>46</v>
      </c>
      <c r="D10" s="7">
        <v>3.79E-3</v>
      </c>
      <c r="E10" s="19">
        <v>3.0000000000000001E-3</v>
      </c>
    </row>
    <row r="11" spans="2:18" x14ac:dyDescent="0.25">
      <c r="B11" s="2">
        <f t="shared" si="0"/>
        <v>9</v>
      </c>
      <c r="C11" s="2" t="s">
        <v>47</v>
      </c>
      <c r="D11" s="7">
        <v>0</v>
      </c>
      <c r="E11" s="19">
        <v>3.0000000000000001E-3</v>
      </c>
    </row>
    <row r="12" spans="2:18" x14ac:dyDescent="0.25">
      <c r="B12" s="2">
        <f t="shared" si="0"/>
        <v>10</v>
      </c>
      <c r="C12" s="2" t="s">
        <v>48</v>
      </c>
      <c r="D12" s="7">
        <v>1.3099999999999999E-2</v>
      </c>
      <c r="E12" s="19">
        <v>3.0000000000000001E-3</v>
      </c>
    </row>
    <row r="13" spans="2:18" x14ac:dyDescent="0.25">
      <c r="B13" s="2">
        <f t="shared" si="0"/>
        <v>11</v>
      </c>
      <c r="C13" s="2" t="s">
        <v>49</v>
      </c>
      <c r="D13" s="11"/>
      <c r="E13" s="19">
        <v>3.0000000000000001E-3</v>
      </c>
    </row>
    <row r="14" spans="2:18" x14ac:dyDescent="0.25">
      <c r="B14" s="2">
        <f t="shared" si="0"/>
        <v>12</v>
      </c>
      <c r="C14" s="2" t="s">
        <v>50</v>
      </c>
      <c r="D14" s="11"/>
      <c r="E14" s="19">
        <v>3.0000000000000001E-3</v>
      </c>
    </row>
    <row r="15" spans="2:18" x14ac:dyDescent="0.25">
      <c r="B15" s="2">
        <f t="shared" si="0"/>
        <v>13</v>
      </c>
      <c r="C15" s="2" t="s">
        <v>51</v>
      </c>
      <c r="D15" s="7">
        <v>0</v>
      </c>
      <c r="E15" s="19">
        <v>3.0000000000000001E-3</v>
      </c>
    </row>
    <row r="16" spans="2:18" x14ac:dyDescent="0.25">
      <c r="B16" s="2">
        <f t="shared" si="0"/>
        <v>14</v>
      </c>
      <c r="C16" s="4" t="s">
        <v>37</v>
      </c>
      <c r="D16" s="7">
        <v>0</v>
      </c>
      <c r="E16" s="6">
        <v>3.0000000000000001E-3</v>
      </c>
    </row>
    <row r="17" spans="2:5" x14ac:dyDescent="0.25">
      <c r="B17" s="2">
        <f t="shared" si="0"/>
        <v>15</v>
      </c>
      <c r="C17" s="4" t="s">
        <v>38</v>
      </c>
      <c r="D17" s="7">
        <v>0</v>
      </c>
      <c r="E17" s="6">
        <v>3.0000000000000001E-3</v>
      </c>
    </row>
    <row r="18" spans="2:5" x14ac:dyDescent="0.25">
      <c r="B18" s="2">
        <f t="shared" si="0"/>
        <v>16</v>
      </c>
      <c r="C18" s="4" t="s">
        <v>39</v>
      </c>
      <c r="D18" s="7">
        <v>0</v>
      </c>
      <c r="E18" s="6">
        <v>3.0000000000000001E-3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8"/>
  <sheetViews>
    <sheetView workbookViewId="0">
      <selection activeCell="G20" sqref="G20"/>
    </sheetView>
  </sheetViews>
  <sheetFormatPr defaultRowHeight="15" x14ac:dyDescent="0.25"/>
  <cols>
    <col min="3" max="3" width="9.85546875" bestFit="1" customWidth="1"/>
    <col min="4" max="4" width="9.85546875" customWidth="1"/>
    <col min="5" max="5" width="15.5703125" bestFit="1" customWidth="1"/>
  </cols>
  <sheetData>
    <row r="2" spans="2:5" x14ac:dyDescent="0.25">
      <c r="B2" s="1" t="s">
        <v>0</v>
      </c>
      <c r="C2" s="1" t="s">
        <v>1</v>
      </c>
      <c r="D2" s="1" t="s">
        <v>28</v>
      </c>
      <c r="E2" s="1" t="s">
        <v>3</v>
      </c>
    </row>
    <row r="3" spans="2:5" x14ac:dyDescent="0.25">
      <c r="B3" s="2">
        <v>1</v>
      </c>
      <c r="C3" s="2" t="s">
        <v>32</v>
      </c>
      <c r="D3" s="7">
        <v>2.102E-2</v>
      </c>
      <c r="E3" s="6">
        <v>3</v>
      </c>
    </row>
    <row r="4" spans="2:5" x14ac:dyDescent="0.25">
      <c r="B4" s="2">
        <f>1+B3</f>
        <v>2</v>
      </c>
      <c r="C4" s="2" t="s">
        <v>33</v>
      </c>
      <c r="D4" s="7">
        <v>2.223E-2</v>
      </c>
      <c r="E4" s="6">
        <v>3</v>
      </c>
    </row>
    <row r="5" spans="2:5" x14ac:dyDescent="0.25">
      <c r="B5" s="2">
        <f t="shared" ref="B5:B18" si="0">1+B4</f>
        <v>3</v>
      </c>
      <c r="C5" s="2" t="s">
        <v>34</v>
      </c>
      <c r="D5" s="7">
        <v>2.588E-2</v>
      </c>
      <c r="E5" s="6">
        <v>3</v>
      </c>
    </row>
    <row r="6" spans="2:5" x14ac:dyDescent="0.25">
      <c r="B6" s="2">
        <f t="shared" si="0"/>
        <v>4</v>
      </c>
      <c r="C6" s="2" t="s">
        <v>35</v>
      </c>
      <c r="D6" s="7">
        <v>1.502E-2</v>
      </c>
      <c r="E6" s="6">
        <v>3</v>
      </c>
    </row>
    <row r="7" spans="2:5" x14ac:dyDescent="0.25">
      <c r="B7" s="2">
        <f t="shared" si="0"/>
        <v>5</v>
      </c>
      <c r="C7" s="2" t="s">
        <v>36</v>
      </c>
      <c r="D7" s="7">
        <v>1.934E-2</v>
      </c>
      <c r="E7" s="6">
        <v>3</v>
      </c>
    </row>
    <row r="8" spans="2:5" x14ac:dyDescent="0.25">
      <c r="B8" s="2">
        <f t="shared" si="0"/>
        <v>6</v>
      </c>
      <c r="C8" s="2" t="s">
        <v>44</v>
      </c>
      <c r="D8" s="11"/>
      <c r="E8" s="19">
        <v>3</v>
      </c>
    </row>
    <row r="9" spans="2:5" x14ac:dyDescent="0.25">
      <c r="B9" s="2">
        <f t="shared" si="0"/>
        <v>7</v>
      </c>
      <c r="C9" s="2" t="s">
        <v>45</v>
      </c>
      <c r="D9" s="11"/>
      <c r="E9" s="19">
        <v>3</v>
      </c>
    </row>
    <row r="10" spans="2:5" x14ac:dyDescent="0.25">
      <c r="B10" s="2">
        <f t="shared" si="0"/>
        <v>8</v>
      </c>
      <c r="C10" s="2" t="s">
        <v>46</v>
      </c>
      <c r="D10" s="7">
        <v>0</v>
      </c>
      <c r="E10" s="19">
        <v>3</v>
      </c>
    </row>
    <row r="11" spans="2:5" x14ac:dyDescent="0.25">
      <c r="B11" s="2">
        <f t="shared" si="0"/>
        <v>9</v>
      </c>
      <c r="C11" s="2" t="s">
        <v>47</v>
      </c>
      <c r="D11" s="7">
        <v>1.213E-2</v>
      </c>
      <c r="E11" s="19">
        <v>3</v>
      </c>
    </row>
    <row r="12" spans="2:5" x14ac:dyDescent="0.25">
      <c r="B12" s="2">
        <f t="shared" si="0"/>
        <v>10</v>
      </c>
      <c r="C12" s="2" t="s">
        <v>48</v>
      </c>
      <c r="D12" s="7">
        <v>0</v>
      </c>
      <c r="E12" s="19">
        <v>3</v>
      </c>
    </row>
    <row r="13" spans="2:5" x14ac:dyDescent="0.25">
      <c r="B13" s="2">
        <f t="shared" si="0"/>
        <v>11</v>
      </c>
      <c r="C13" s="2" t="s">
        <v>49</v>
      </c>
      <c r="D13" s="11"/>
      <c r="E13" s="19">
        <v>3</v>
      </c>
    </row>
    <row r="14" spans="2:5" x14ac:dyDescent="0.25">
      <c r="B14" s="2">
        <f t="shared" si="0"/>
        <v>12</v>
      </c>
      <c r="C14" s="2" t="s">
        <v>50</v>
      </c>
      <c r="D14" s="11"/>
      <c r="E14" s="19">
        <v>3</v>
      </c>
    </row>
    <row r="15" spans="2:5" x14ac:dyDescent="0.25">
      <c r="B15" s="2">
        <f t="shared" si="0"/>
        <v>13</v>
      </c>
      <c r="C15" s="2" t="s">
        <v>51</v>
      </c>
      <c r="D15" s="7">
        <v>0</v>
      </c>
      <c r="E15" s="19">
        <v>3</v>
      </c>
    </row>
    <row r="16" spans="2:5" x14ac:dyDescent="0.25">
      <c r="B16" s="2">
        <f t="shared" si="0"/>
        <v>14</v>
      </c>
      <c r="C16" s="4" t="s">
        <v>37</v>
      </c>
      <c r="D16" s="7">
        <v>2.3310000000000001E-2</v>
      </c>
      <c r="E16" s="6">
        <v>3</v>
      </c>
    </row>
    <row r="17" spans="2:5" x14ac:dyDescent="0.25">
      <c r="B17" s="2">
        <f t="shared" si="0"/>
        <v>15</v>
      </c>
      <c r="C17" s="4" t="s">
        <v>38</v>
      </c>
      <c r="D17" s="7">
        <v>2.2579999999999999E-2</v>
      </c>
      <c r="E17" s="6">
        <v>3</v>
      </c>
    </row>
    <row r="18" spans="2:5" x14ac:dyDescent="0.25">
      <c r="B18" s="2">
        <f t="shared" si="0"/>
        <v>16</v>
      </c>
      <c r="C18" s="4" t="s">
        <v>39</v>
      </c>
      <c r="D18" s="7">
        <v>3.687E-2</v>
      </c>
      <c r="E18" s="6">
        <v>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8"/>
  <sheetViews>
    <sheetView workbookViewId="0">
      <selection activeCell="R11" sqref="R11"/>
    </sheetView>
  </sheetViews>
  <sheetFormatPr defaultRowHeight="15" x14ac:dyDescent="0.25"/>
  <cols>
    <col min="3" max="3" width="9.85546875" bestFit="1" customWidth="1"/>
    <col min="5" max="5" width="15.5703125" bestFit="1" customWidth="1"/>
  </cols>
  <sheetData>
    <row r="2" spans="2:5" x14ac:dyDescent="0.25">
      <c r="B2" s="1" t="s">
        <v>0</v>
      </c>
      <c r="C2" s="1" t="s">
        <v>1</v>
      </c>
      <c r="D2" s="1" t="s">
        <v>20</v>
      </c>
      <c r="E2" s="1" t="s">
        <v>3</v>
      </c>
    </row>
    <row r="3" spans="2:5" x14ac:dyDescent="0.25">
      <c r="B3" s="2">
        <v>1</v>
      </c>
      <c r="C3" s="2" t="s">
        <v>32</v>
      </c>
      <c r="D3" s="7">
        <v>0</v>
      </c>
      <c r="E3" s="6">
        <v>1</v>
      </c>
    </row>
    <row r="4" spans="2:5" x14ac:dyDescent="0.25">
      <c r="B4" s="2">
        <f>1+B3</f>
        <v>2</v>
      </c>
      <c r="C4" s="2" t="s">
        <v>33</v>
      </c>
      <c r="D4" s="7">
        <v>0</v>
      </c>
      <c r="E4" s="6">
        <v>1</v>
      </c>
    </row>
    <row r="5" spans="2:5" x14ac:dyDescent="0.25">
      <c r="B5" s="2">
        <f t="shared" ref="B5:B18" si="0">1+B4</f>
        <v>3</v>
      </c>
      <c r="C5" s="2" t="s">
        <v>34</v>
      </c>
      <c r="D5" s="7">
        <v>0</v>
      </c>
      <c r="E5" s="6">
        <v>1</v>
      </c>
    </row>
    <row r="6" spans="2:5" x14ac:dyDescent="0.25">
      <c r="B6" s="2">
        <f t="shared" si="0"/>
        <v>4</v>
      </c>
      <c r="C6" s="2" t="s">
        <v>35</v>
      </c>
      <c r="D6" s="7">
        <v>0</v>
      </c>
      <c r="E6" s="6">
        <v>1</v>
      </c>
    </row>
    <row r="7" spans="2:5" x14ac:dyDescent="0.25">
      <c r="B7" s="2">
        <f t="shared" si="0"/>
        <v>5</v>
      </c>
      <c r="C7" s="2" t="s">
        <v>36</v>
      </c>
      <c r="D7" s="7">
        <v>0</v>
      </c>
      <c r="E7" s="6">
        <v>1</v>
      </c>
    </row>
    <row r="8" spans="2:5" x14ac:dyDescent="0.25">
      <c r="B8" s="2">
        <f t="shared" si="0"/>
        <v>6</v>
      </c>
      <c r="C8" s="2" t="s">
        <v>44</v>
      </c>
      <c r="D8" s="11"/>
      <c r="E8" s="19">
        <v>1</v>
      </c>
    </row>
    <row r="9" spans="2:5" x14ac:dyDescent="0.25">
      <c r="B9" s="2">
        <f t="shared" si="0"/>
        <v>7</v>
      </c>
      <c r="C9" s="2" t="s">
        <v>45</v>
      </c>
      <c r="D9" s="11"/>
      <c r="E9" s="19">
        <v>1</v>
      </c>
    </row>
    <row r="10" spans="2:5" x14ac:dyDescent="0.25">
      <c r="B10" s="2">
        <f t="shared" si="0"/>
        <v>8</v>
      </c>
      <c r="C10" s="2" t="s">
        <v>46</v>
      </c>
      <c r="D10" s="19">
        <v>1.3050000000000001E-2</v>
      </c>
      <c r="E10" s="19">
        <v>1</v>
      </c>
    </row>
    <row r="11" spans="2:5" x14ac:dyDescent="0.25">
      <c r="B11" s="2">
        <f t="shared" si="0"/>
        <v>9</v>
      </c>
      <c r="C11" s="2" t="s">
        <v>47</v>
      </c>
      <c r="D11" s="19">
        <v>0</v>
      </c>
      <c r="E11" s="19">
        <v>1</v>
      </c>
    </row>
    <row r="12" spans="2:5" x14ac:dyDescent="0.25">
      <c r="B12" s="2">
        <f t="shared" si="0"/>
        <v>10</v>
      </c>
      <c r="C12" s="2" t="s">
        <v>48</v>
      </c>
      <c r="D12" s="19">
        <v>0</v>
      </c>
      <c r="E12" s="19">
        <v>1</v>
      </c>
    </row>
    <row r="13" spans="2:5" x14ac:dyDescent="0.25">
      <c r="B13" s="2">
        <f t="shared" si="0"/>
        <v>11</v>
      </c>
      <c r="C13" s="4" t="s">
        <v>49</v>
      </c>
      <c r="D13" s="11"/>
      <c r="E13" s="19">
        <v>1</v>
      </c>
    </row>
    <row r="14" spans="2:5" x14ac:dyDescent="0.25">
      <c r="B14" s="2">
        <f t="shared" si="0"/>
        <v>12</v>
      </c>
      <c r="C14" s="4" t="s">
        <v>50</v>
      </c>
      <c r="D14" s="11"/>
      <c r="E14" s="19">
        <v>1</v>
      </c>
    </row>
    <row r="15" spans="2:5" x14ac:dyDescent="0.25">
      <c r="B15" s="2">
        <f t="shared" si="0"/>
        <v>13</v>
      </c>
      <c r="C15" s="4" t="s">
        <v>51</v>
      </c>
      <c r="D15" s="7">
        <v>0</v>
      </c>
      <c r="E15" s="19">
        <v>1</v>
      </c>
    </row>
    <row r="16" spans="2:5" x14ac:dyDescent="0.25">
      <c r="B16" s="2">
        <f t="shared" si="0"/>
        <v>14</v>
      </c>
      <c r="C16" s="4" t="s">
        <v>37</v>
      </c>
      <c r="D16" s="7">
        <v>0</v>
      </c>
      <c r="E16" s="6">
        <v>1</v>
      </c>
    </row>
    <row r="17" spans="2:5" x14ac:dyDescent="0.25">
      <c r="B17" s="2">
        <f t="shared" si="0"/>
        <v>15</v>
      </c>
      <c r="C17" s="4" t="s">
        <v>38</v>
      </c>
      <c r="D17" s="7">
        <v>0</v>
      </c>
      <c r="E17" s="6">
        <v>1</v>
      </c>
    </row>
    <row r="18" spans="2:5" x14ac:dyDescent="0.25">
      <c r="B18" s="2">
        <f t="shared" si="0"/>
        <v>16</v>
      </c>
      <c r="C18" s="4" t="s">
        <v>39</v>
      </c>
      <c r="D18" s="7">
        <v>0</v>
      </c>
      <c r="E18" s="6">
        <v>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8"/>
  <sheetViews>
    <sheetView workbookViewId="0">
      <selection activeCell="H11" sqref="H11"/>
    </sheetView>
  </sheetViews>
  <sheetFormatPr defaultRowHeight="15" x14ac:dyDescent="0.25"/>
  <cols>
    <col min="3" max="3" width="9.85546875" bestFit="1" customWidth="1"/>
    <col min="5" max="5" width="15.5703125" bestFit="1" customWidth="1"/>
  </cols>
  <sheetData>
    <row r="2" spans="2:5" x14ac:dyDescent="0.25">
      <c r="B2" s="1" t="s">
        <v>0</v>
      </c>
      <c r="C2" s="1" t="s">
        <v>1</v>
      </c>
      <c r="D2" s="1" t="s">
        <v>19</v>
      </c>
      <c r="E2" s="1" t="s">
        <v>3</v>
      </c>
    </row>
    <row r="3" spans="2:5" x14ac:dyDescent="0.25">
      <c r="B3" s="2">
        <v>1</v>
      </c>
      <c r="C3" s="2" t="s">
        <v>32</v>
      </c>
      <c r="D3" s="6">
        <v>0</v>
      </c>
      <c r="E3" s="6">
        <v>0.01</v>
      </c>
    </row>
    <row r="4" spans="2:5" x14ac:dyDescent="0.25">
      <c r="B4" s="2">
        <f>1+B3</f>
        <v>2</v>
      </c>
      <c r="C4" s="2" t="s">
        <v>33</v>
      </c>
      <c r="D4" s="6">
        <v>2.545E-2</v>
      </c>
      <c r="E4" s="6">
        <v>0.01</v>
      </c>
    </row>
    <row r="5" spans="2:5" x14ac:dyDescent="0.25">
      <c r="B5" s="2">
        <f t="shared" ref="B5:B18" si="0">1+B4</f>
        <v>3</v>
      </c>
      <c r="C5" s="2" t="s">
        <v>34</v>
      </c>
      <c r="D5" s="6">
        <v>0</v>
      </c>
      <c r="E5" s="6">
        <v>0.01</v>
      </c>
    </row>
    <row r="6" spans="2:5" x14ac:dyDescent="0.25">
      <c r="B6" s="2">
        <f t="shared" si="0"/>
        <v>4</v>
      </c>
      <c r="C6" s="2" t="s">
        <v>35</v>
      </c>
      <c r="D6" s="6">
        <v>0</v>
      </c>
      <c r="E6" s="6">
        <v>0.01</v>
      </c>
    </row>
    <row r="7" spans="2:5" x14ac:dyDescent="0.25">
      <c r="B7" s="2">
        <f t="shared" si="0"/>
        <v>5</v>
      </c>
      <c r="C7" s="2" t="s">
        <v>36</v>
      </c>
      <c r="D7" s="6">
        <v>0</v>
      </c>
      <c r="E7" s="6">
        <v>0.01</v>
      </c>
    </row>
    <row r="8" spans="2:5" x14ac:dyDescent="0.25">
      <c r="B8" s="2">
        <f t="shared" si="0"/>
        <v>6</v>
      </c>
      <c r="C8" s="2" t="s">
        <v>44</v>
      </c>
      <c r="D8" s="19">
        <v>0</v>
      </c>
      <c r="E8" s="19">
        <v>0.01</v>
      </c>
    </row>
    <row r="9" spans="2:5" x14ac:dyDescent="0.25">
      <c r="B9" s="2">
        <f t="shared" si="0"/>
        <v>7</v>
      </c>
      <c r="C9" s="2" t="s">
        <v>45</v>
      </c>
      <c r="D9" s="19">
        <v>0</v>
      </c>
      <c r="E9" s="19">
        <v>0.01</v>
      </c>
    </row>
    <row r="10" spans="2:5" x14ac:dyDescent="0.25">
      <c r="B10" s="2">
        <f t="shared" si="0"/>
        <v>8</v>
      </c>
      <c r="C10" s="2" t="s">
        <v>46</v>
      </c>
      <c r="D10" s="19">
        <v>0</v>
      </c>
      <c r="E10" s="19">
        <v>0.01</v>
      </c>
    </row>
    <row r="11" spans="2:5" x14ac:dyDescent="0.25">
      <c r="B11" s="2">
        <f t="shared" si="0"/>
        <v>9</v>
      </c>
      <c r="C11" s="2" t="s">
        <v>47</v>
      </c>
      <c r="D11" s="19">
        <v>0</v>
      </c>
      <c r="E11" s="19">
        <v>0.01</v>
      </c>
    </row>
    <row r="12" spans="2:5" x14ac:dyDescent="0.25">
      <c r="B12" s="2">
        <f t="shared" si="0"/>
        <v>10</v>
      </c>
      <c r="C12" s="2" t="s">
        <v>48</v>
      </c>
      <c r="D12" s="19">
        <v>0</v>
      </c>
      <c r="E12" s="19">
        <v>0.01</v>
      </c>
    </row>
    <row r="13" spans="2:5" x14ac:dyDescent="0.25">
      <c r="B13" s="2">
        <f t="shared" si="0"/>
        <v>11</v>
      </c>
      <c r="C13" s="4" t="s">
        <v>49</v>
      </c>
      <c r="D13" s="19">
        <v>0</v>
      </c>
      <c r="E13" s="19">
        <v>0.01</v>
      </c>
    </row>
    <row r="14" spans="2:5" x14ac:dyDescent="0.25">
      <c r="B14" s="2">
        <f t="shared" si="0"/>
        <v>12</v>
      </c>
      <c r="C14" s="4" t="s">
        <v>50</v>
      </c>
      <c r="D14" s="19">
        <v>0</v>
      </c>
      <c r="E14" s="19">
        <v>0.01</v>
      </c>
    </row>
    <row r="15" spans="2:5" x14ac:dyDescent="0.25">
      <c r="B15" s="2">
        <f t="shared" si="0"/>
        <v>13</v>
      </c>
      <c r="C15" s="4" t="s">
        <v>51</v>
      </c>
      <c r="D15" s="7">
        <v>0</v>
      </c>
      <c r="E15" s="19">
        <v>0.01</v>
      </c>
    </row>
    <row r="16" spans="2:5" x14ac:dyDescent="0.25">
      <c r="B16" s="2">
        <f t="shared" si="0"/>
        <v>14</v>
      </c>
      <c r="C16" s="4" t="s">
        <v>37</v>
      </c>
      <c r="D16" s="6">
        <v>0</v>
      </c>
      <c r="E16" s="6">
        <v>0.01</v>
      </c>
    </row>
    <row r="17" spans="2:5" x14ac:dyDescent="0.25">
      <c r="B17" s="2">
        <f t="shared" si="0"/>
        <v>15</v>
      </c>
      <c r="C17" s="4" t="s">
        <v>38</v>
      </c>
      <c r="D17" s="6">
        <v>0</v>
      </c>
      <c r="E17" s="6">
        <v>0.01</v>
      </c>
    </row>
    <row r="18" spans="2:5" x14ac:dyDescent="0.25">
      <c r="B18" s="2">
        <f t="shared" si="0"/>
        <v>16</v>
      </c>
      <c r="C18" s="4" t="s">
        <v>39</v>
      </c>
      <c r="D18" s="7">
        <v>0</v>
      </c>
      <c r="E18" s="6">
        <v>0.01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8"/>
  <sheetViews>
    <sheetView workbookViewId="0">
      <selection activeCell="S7" sqref="S7"/>
    </sheetView>
  </sheetViews>
  <sheetFormatPr defaultRowHeight="15" x14ac:dyDescent="0.25"/>
  <cols>
    <col min="3" max="3" width="9.85546875" bestFit="1" customWidth="1"/>
    <col min="4" max="4" width="10.85546875" customWidth="1"/>
    <col min="5" max="5" width="15.140625" bestFit="1" customWidth="1"/>
  </cols>
  <sheetData>
    <row r="2" spans="2:5" x14ac:dyDescent="0.25">
      <c r="B2" s="1" t="s">
        <v>0</v>
      </c>
      <c r="C2" s="1" t="s">
        <v>1</v>
      </c>
      <c r="D2" s="1" t="s">
        <v>18</v>
      </c>
      <c r="E2" s="12" t="s">
        <v>3</v>
      </c>
    </row>
    <row r="3" spans="2:5" x14ac:dyDescent="0.25">
      <c r="B3" s="2">
        <v>1</v>
      </c>
      <c r="C3" s="2" t="s">
        <v>32</v>
      </c>
      <c r="D3" s="6">
        <v>3.5639999999999998E-2</v>
      </c>
      <c r="E3" s="3">
        <v>1E-3</v>
      </c>
    </row>
    <row r="4" spans="2:5" x14ac:dyDescent="0.25">
      <c r="B4" s="2">
        <f>1+B3</f>
        <v>2</v>
      </c>
      <c r="C4" s="2" t="s">
        <v>33</v>
      </c>
      <c r="D4" s="6">
        <v>8.9499999999999996E-3</v>
      </c>
      <c r="E4" s="3">
        <v>1E-3</v>
      </c>
    </row>
    <row r="5" spans="2:5" x14ac:dyDescent="0.25">
      <c r="B5" s="2">
        <f t="shared" ref="B5:B18" si="0">1+B4</f>
        <v>3</v>
      </c>
      <c r="C5" s="2" t="s">
        <v>34</v>
      </c>
      <c r="D5" s="6">
        <v>4.0419999999999998E-2</v>
      </c>
      <c r="E5" s="3">
        <v>1E-3</v>
      </c>
    </row>
    <row r="6" spans="2:5" x14ac:dyDescent="0.25">
      <c r="B6" s="2">
        <f t="shared" si="0"/>
        <v>4</v>
      </c>
      <c r="C6" s="2" t="s">
        <v>35</v>
      </c>
      <c r="D6" s="6">
        <v>4.274E-2</v>
      </c>
      <c r="E6" s="3">
        <v>1E-3</v>
      </c>
    </row>
    <row r="7" spans="2:5" x14ac:dyDescent="0.25">
      <c r="B7" s="2">
        <f t="shared" si="0"/>
        <v>5</v>
      </c>
      <c r="C7" s="2" t="s">
        <v>36</v>
      </c>
      <c r="D7" s="6">
        <v>8.1320000000000003E-2</v>
      </c>
      <c r="E7" s="3">
        <v>1E-3</v>
      </c>
    </row>
    <row r="8" spans="2:5" x14ac:dyDescent="0.25">
      <c r="B8" s="2">
        <f t="shared" si="0"/>
        <v>6</v>
      </c>
      <c r="C8" s="2" t="s">
        <v>44</v>
      </c>
      <c r="D8" s="19">
        <v>0.11526</v>
      </c>
      <c r="E8" s="3">
        <v>1E-3</v>
      </c>
    </row>
    <row r="9" spans="2:5" x14ac:dyDescent="0.25">
      <c r="B9" s="2">
        <f t="shared" si="0"/>
        <v>7</v>
      </c>
      <c r="C9" s="2" t="s">
        <v>45</v>
      </c>
      <c r="D9" s="19">
        <v>2.0980000000000002E-2</v>
      </c>
      <c r="E9" s="3">
        <v>1E-3</v>
      </c>
    </row>
    <row r="10" spans="2:5" x14ac:dyDescent="0.25">
      <c r="B10" s="2">
        <f t="shared" si="0"/>
        <v>8</v>
      </c>
      <c r="C10" s="2" t="s">
        <v>46</v>
      </c>
      <c r="D10" s="19">
        <v>5.4920000000000004E-2</v>
      </c>
      <c r="E10" s="3">
        <v>1E-3</v>
      </c>
    </row>
    <row r="11" spans="2:5" x14ac:dyDescent="0.25">
      <c r="B11" s="2">
        <f t="shared" si="0"/>
        <v>9</v>
      </c>
      <c r="C11" s="2" t="s">
        <v>47</v>
      </c>
      <c r="D11" s="19">
        <v>2.6920000000000003E-2</v>
      </c>
      <c r="E11" s="3">
        <v>1E-3</v>
      </c>
    </row>
    <row r="12" spans="2:5" x14ac:dyDescent="0.25">
      <c r="B12" s="2">
        <f t="shared" si="0"/>
        <v>10</v>
      </c>
      <c r="C12" s="2" t="s">
        <v>48</v>
      </c>
      <c r="D12" s="19">
        <v>0.15703999999999999</v>
      </c>
      <c r="E12" s="3">
        <v>1E-3</v>
      </c>
    </row>
    <row r="13" spans="2:5" x14ac:dyDescent="0.25">
      <c r="B13" s="2">
        <f t="shared" si="0"/>
        <v>11</v>
      </c>
      <c r="C13" s="4" t="s">
        <v>49</v>
      </c>
      <c r="D13" s="19">
        <v>4.2500000000000003E-3</v>
      </c>
      <c r="E13" s="3">
        <v>1E-3</v>
      </c>
    </row>
    <row r="14" spans="2:5" x14ac:dyDescent="0.25">
      <c r="B14" s="2">
        <f t="shared" si="0"/>
        <v>12</v>
      </c>
      <c r="C14" s="4" t="s">
        <v>50</v>
      </c>
      <c r="D14" s="19">
        <v>6.062E-2</v>
      </c>
      <c r="E14" s="3">
        <v>1E-3</v>
      </c>
    </row>
    <row r="15" spans="2:5" x14ac:dyDescent="0.25">
      <c r="B15" s="2">
        <f t="shared" si="0"/>
        <v>13</v>
      </c>
      <c r="C15" s="4" t="s">
        <v>51</v>
      </c>
      <c r="D15" s="19">
        <v>0</v>
      </c>
      <c r="E15" s="3">
        <v>1E-3</v>
      </c>
    </row>
    <row r="16" spans="2:5" x14ac:dyDescent="0.25">
      <c r="B16" s="2">
        <f t="shared" si="0"/>
        <v>14</v>
      </c>
      <c r="C16" s="4" t="s">
        <v>37</v>
      </c>
      <c r="D16" s="6">
        <v>2.9590000000000002E-2</v>
      </c>
      <c r="E16" s="3">
        <v>1E-3</v>
      </c>
    </row>
    <row r="17" spans="2:5" x14ac:dyDescent="0.25">
      <c r="B17" s="2">
        <f t="shared" si="0"/>
        <v>15</v>
      </c>
      <c r="C17" s="4" t="s">
        <v>38</v>
      </c>
      <c r="D17" s="6">
        <v>0</v>
      </c>
      <c r="E17" s="3">
        <v>1E-3</v>
      </c>
    </row>
    <row r="18" spans="2:5" x14ac:dyDescent="0.25">
      <c r="B18" s="2">
        <f t="shared" si="0"/>
        <v>16</v>
      </c>
      <c r="C18" s="4" t="s">
        <v>39</v>
      </c>
      <c r="D18" s="6">
        <v>0</v>
      </c>
      <c r="E18" s="3">
        <v>1E-3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5"/>
  <sheetViews>
    <sheetView tabSelected="1" workbookViewId="0">
      <selection activeCell="R17" sqref="R17"/>
    </sheetView>
  </sheetViews>
  <sheetFormatPr defaultRowHeight="15" x14ac:dyDescent="0.25"/>
  <cols>
    <col min="2" max="2" width="10.85546875" customWidth="1"/>
    <col min="3" max="3" width="9.5703125" bestFit="1" customWidth="1"/>
    <col min="14" max="14" width="10.28515625" bestFit="1" customWidth="1"/>
  </cols>
  <sheetData>
    <row r="2" spans="2:14" x14ac:dyDescent="0.25">
      <c r="B2" s="23" t="s">
        <v>29</v>
      </c>
      <c r="C2" s="23" t="s">
        <v>6</v>
      </c>
      <c r="D2" s="24" t="s">
        <v>30</v>
      </c>
      <c r="E2" s="24"/>
      <c r="F2" s="24"/>
      <c r="G2" s="24"/>
      <c r="H2" s="24"/>
      <c r="I2" s="24"/>
      <c r="J2" s="24"/>
      <c r="K2" s="24"/>
      <c r="L2" s="24"/>
      <c r="M2" s="23" t="s">
        <v>15</v>
      </c>
      <c r="N2" s="23" t="s">
        <v>16</v>
      </c>
    </row>
    <row r="3" spans="2:14" ht="43.5" customHeight="1" x14ac:dyDescent="0.25">
      <c r="B3" s="23"/>
      <c r="C3" s="23"/>
      <c r="D3" s="10" t="s">
        <v>7</v>
      </c>
      <c r="E3" s="10" t="s">
        <v>8</v>
      </c>
      <c r="F3" s="10" t="s">
        <v>4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13</v>
      </c>
      <c r="L3" s="10" t="s">
        <v>14</v>
      </c>
      <c r="M3" s="23"/>
      <c r="N3" s="23"/>
    </row>
    <row r="4" spans="2:14" x14ac:dyDescent="0.25">
      <c r="B4" s="28" t="s">
        <v>42</v>
      </c>
      <c r="C4" s="16" t="s">
        <v>32</v>
      </c>
      <c r="D4" s="13">
        <v>114.9</v>
      </c>
      <c r="E4" s="13">
        <v>7</v>
      </c>
      <c r="F4" s="13">
        <v>8.2200000000000006</v>
      </c>
      <c r="G4" s="13">
        <v>0</v>
      </c>
      <c r="H4" s="13">
        <v>0.04</v>
      </c>
      <c r="I4" s="13">
        <v>0.2</v>
      </c>
      <c r="J4" s="13">
        <v>21.5</v>
      </c>
      <c r="K4" s="13">
        <v>89</v>
      </c>
      <c r="L4" s="13">
        <v>27.6</v>
      </c>
      <c r="M4" s="15">
        <v>68.069139172848807</v>
      </c>
      <c r="N4" s="14" t="s">
        <v>17</v>
      </c>
    </row>
    <row r="5" spans="2:14" x14ac:dyDescent="0.25">
      <c r="B5" s="28"/>
      <c r="C5" s="16" t="s">
        <v>33</v>
      </c>
      <c r="D5" s="13">
        <v>93.3</v>
      </c>
      <c r="E5" s="13">
        <v>10</v>
      </c>
      <c r="F5" s="13">
        <v>7.17</v>
      </c>
      <c r="G5" s="13">
        <v>0</v>
      </c>
      <c r="H5" s="13">
        <v>0.04</v>
      </c>
      <c r="I5" s="13">
        <v>0.63</v>
      </c>
      <c r="J5" s="13">
        <v>32.200000000000003</v>
      </c>
      <c r="K5" s="13">
        <v>20</v>
      </c>
      <c r="L5" s="13">
        <v>25.8</v>
      </c>
      <c r="M5" s="15">
        <v>60.612046197657328</v>
      </c>
      <c r="N5" s="14" t="s">
        <v>17</v>
      </c>
    </row>
    <row r="6" spans="2:14" x14ac:dyDescent="0.25">
      <c r="B6" s="28"/>
      <c r="C6" s="16" t="s">
        <v>34</v>
      </c>
      <c r="D6" s="13">
        <v>107.7</v>
      </c>
      <c r="E6" s="13">
        <v>9</v>
      </c>
      <c r="F6" s="13">
        <v>7.69</v>
      </c>
      <c r="G6" s="13">
        <v>0</v>
      </c>
      <c r="H6" s="13">
        <v>0.03</v>
      </c>
      <c r="I6" s="13">
        <v>0.03</v>
      </c>
      <c r="J6" s="13">
        <v>67</v>
      </c>
      <c r="K6" s="13">
        <v>84</v>
      </c>
      <c r="L6" s="13">
        <v>24</v>
      </c>
      <c r="M6" s="15">
        <v>60.383457568898457</v>
      </c>
      <c r="N6" s="14" t="s">
        <v>17</v>
      </c>
    </row>
    <row r="7" spans="2:14" x14ac:dyDescent="0.25">
      <c r="B7" s="28"/>
      <c r="C7" s="16" t="s">
        <v>36</v>
      </c>
      <c r="D7" s="13">
        <v>105.3</v>
      </c>
      <c r="E7" s="13">
        <v>10</v>
      </c>
      <c r="F7" s="13">
        <v>8.24</v>
      </c>
      <c r="G7" s="13">
        <v>0</v>
      </c>
      <c r="H7" s="13">
        <v>0.04</v>
      </c>
      <c r="I7" s="13">
        <v>0</v>
      </c>
      <c r="J7" s="13">
        <v>0.9</v>
      </c>
      <c r="K7" s="13">
        <v>125</v>
      </c>
      <c r="L7" s="13">
        <v>26.3</v>
      </c>
      <c r="M7" s="15">
        <v>64.983841140861443</v>
      </c>
      <c r="N7" s="14" t="s">
        <v>17</v>
      </c>
    </row>
    <row r="8" spans="2:14" x14ac:dyDescent="0.25">
      <c r="B8" s="28"/>
      <c r="C8" s="17" t="s">
        <v>39</v>
      </c>
      <c r="D8" s="13">
        <v>117.7</v>
      </c>
      <c r="E8" s="13">
        <v>10</v>
      </c>
      <c r="F8" s="13">
        <v>8.42</v>
      </c>
      <c r="G8" s="13">
        <v>0.04</v>
      </c>
      <c r="H8" s="13">
        <v>0.03</v>
      </c>
      <c r="I8" s="13">
        <v>0.25</v>
      </c>
      <c r="J8" s="13">
        <v>6.6</v>
      </c>
      <c r="K8" s="13">
        <v>66</v>
      </c>
      <c r="L8" s="13">
        <v>25.6</v>
      </c>
      <c r="M8" s="15">
        <v>62.416243350221883</v>
      </c>
      <c r="N8" s="14" t="s">
        <v>17</v>
      </c>
    </row>
    <row r="9" spans="2:14" x14ac:dyDescent="0.25">
      <c r="B9" s="25" t="s">
        <v>41</v>
      </c>
      <c r="C9" s="16" t="s">
        <v>35</v>
      </c>
      <c r="D9" s="13">
        <v>120</v>
      </c>
      <c r="E9" s="13">
        <v>10</v>
      </c>
      <c r="F9" s="13">
        <v>8.43</v>
      </c>
      <c r="G9" s="13">
        <v>0.15</v>
      </c>
      <c r="H9" s="13">
        <v>0.06</v>
      </c>
      <c r="I9" s="13">
        <v>0.14000000000000001</v>
      </c>
      <c r="J9" s="13">
        <v>67.5</v>
      </c>
      <c r="K9" s="13">
        <v>126</v>
      </c>
      <c r="L9" s="13">
        <v>29.2</v>
      </c>
      <c r="M9" s="15">
        <v>56.739554453329283</v>
      </c>
      <c r="N9" s="14" t="s">
        <v>17</v>
      </c>
    </row>
    <row r="10" spans="2:14" x14ac:dyDescent="0.25">
      <c r="B10" s="26"/>
      <c r="C10" s="17" t="s">
        <v>38</v>
      </c>
      <c r="D10" s="13">
        <v>103.3</v>
      </c>
      <c r="E10" s="13">
        <v>10</v>
      </c>
      <c r="F10" s="13">
        <v>8.2100000000000009</v>
      </c>
      <c r="G10" s="13">
        <v>0</v>
      </c>
      <c r="H10" s="13">
        <v>0.04</v>
      </c>
      <c r="I10" s="13">
        <v>0.09</v>
      </c>
      <c r="J10" s="13">
        <v>73.099999999999994</v>
      </c>
      <c r="K10" s="13">
        <v>114</v>
      </c>
      <c r="L10" s="13">
        <v>30.7</v>
      </c>
      <c r="M10" s="15">
        <v>48.214405796655171</v>
      </c>
      <c r="N10" s="18" t="s">
        <v>40</v>
      </c>
    </row>
    <row r="11" spans="2:14" x14ac:dyDescent="0.25">
      <c r="B11" s="3" t="s">
        <v>43</v>
      </c>
      <c r="C11" s="17" t="s">
        <v>37</v>
      </c>
      <c r="D11" s="13">
        <v>104.3</v>
      </c>
      <c r="E11" s="13">
        <v>3</v>
      </c>
      <c r="F11" s="13">
        <v>8.2100000000000009</v>
      </c>
      <c r="G11" s="13">
        <v>0</v>
      </c>
      <c r="H11" s="13">
        <v>0.06</v>
      </c>
      <c r="I11" s="13">
        <v>0.08</v>
      </c>
      <c r="J11" s="13">
        <v>83.7</v>
      </c>
      <c r="K11" s="13">
        <v>102</v>
      </c>
      <c r="L11" s="13">
        <v>24.2</v>
      </c>
      <c r="M11" s="15">
        <v>58.31529143350911</v>
      </c>
      <c r="N11" s="14" t="s">
        <v>17</v>
      </c>
    </row>
    <row r="12" spans="2:14" x14ac:dyDescent="0.25">
      <c r="B12" s="25" t="s">
        <v>52</v>
      </c>
      <c r="C12" s="13" t="s">
        <v>44</v>
      </c>
      <c r="D12" s="13">
        <v>107.6</v>
      </c>
      <c r="E12" s="13">
        <v>10</v>
      </c>
      <c r="F12" s="13">
        <v>7.14</v>
      </c>
      <c r="G12" s="13">
        <v>0</v>
      </c>
      <c r="H12" s="13">
        <v>3.63</v>
      </c>
      <c r="I12" s="13">
        <v>0.13</v>
      </c>
      <c r="J12" s="13">
        <v>4.5</v>
      </c>
      <c r="K12" s="13">
        <v>120</v>
      </c>
      <c r="L12" s="13">
        <v>27.1</v>
      </c>
      <c r="M12" s="15">
        <v>67.567415516255309</v>
      </c>
      <c r="N12" s="14" t="s">
        <v>17</v>
      </c>
    </row>
    <row r="13" spans="2:14" x14ac:dyDescent="0.25">
      <c r="B13" s="26"/>
      <c r="C13" s="13" t="s">
        <v>45</v>
      </c>
      <c r="D13" s="13">
        <v>105</v>
      </c>
      <c r="E13" s="13">
        <v>30</v>
      </c>
      <c r="F13" s="13">
        <v>7.3</v>
      </c>
      <c r="G13" s="13">
        <v>0</v>
      </c>
      <c r="H13" s="13">
        <v>8.14</v>
      </c>
      <c r="I13" s="13">
        <v>0.12</v>
      </c>
      <c r="J13" s="13">
        <v>1.1000000000000001</v>
      </c>
      <c r="K13" s="13">
        <v>144</v>
      </c>
      <c r="L13" s="13">
        <v>27</v>
      </c>
      <c r="M13" s="15">
        <v>64.43804004019762</v>
      </c>
      <c r="N13" s="14" t="s">
        <v>17</v>
      </c>
    </row>
    <row r="14" spans="2:14" x14ac:dyDescent="0.25">
      <c r="B14" s="25" t="s">
        <v>53</v>
      </c>
      <c r="C14" s="13" t="s">
        <v>46</v>
      </c>
      <c r="D14" s="13">
        <v>118.8</v>
      </c>
      <c r="E14" s="13">
        <v>21</v>
      </c>
      <c r="F14" s="13">
        <v>8.18</v>
      </c>
      <c r="G14" s="13">
        <v>0</v>
      </c>
      <c r="H14" s="13">
        <v>12.41</v>
      </c>
      <c r="I14" s="13">
        <v>0.02</v>
      </c>
      <c r="J14" s="13">
        <v>2.9</v>
      </c>
      <c r="K14" s="13">
        <v>73</v>
      </c>
      <c r="L14" s="13">
        <v>26.6</v>
      </c>
      <c r="M14" s="15">
        <v>61.862986967997223</v>
      </c>
      <c r="N14" s="14" t="s">
        <v>17</v>
      </c>
    </row>
    <row r="15" spans="2:14" x14ac:dyDescent="0.25">
      <c r="B15" s="27"/>
      <c r="C15" s="13" t="s">
        <v>47</v>
      </c>
      <c r="D15" s="13">
        <v>118.2</v>
      </c>
      <c r="E15" s="13">
        <v>40</v>
      </c>
      <c r="F15" s="13">
        <v>7.46</v>
      </c>
      <c r="G15" s="13">
        <v>0.03</v>
      </c>
      <c r="H15" s="13">
        <v>6.89</v>
      </c>
      <c r="I15" s="13">
        <v>0</v>
      </c>
      <c r="J15" s="13">
        <v>2.6</v>
      </c>
      <c r="K15" s="13">
        <v>61</v>
      </c>
      <c r="L15" s="13">
        <v>25.5</v>
      </c>
      <c r="M15" s="15">
        <v>63.657978145868725</v>
      </c>
      <c r="N15" s="14" t="s">
        <v>17</v>
      </c>
    </row>
    <row r="16" spans="2:14" x14ac:dyDescent="0.25">
      <c r="B16" s="26"/>
      <c r="C16" s="13" t="s">
        <v>51</v>
      </c>
      <c r="D16" s="13">
        <v>107.3</v>
      </c>
      <c r="E16" s="13">
        <v>20</v>
      </c>
      <c r="F16" s="13">
        <v>8.41</v>
      </c>
      <c r="G16" s="13">
        <v>0</v>
      </c>
      <c r="H16" s="13">
        <v>12.45</v>
      </c>
      <c r="I16" s="13">
        <v>0</v>
      </c>
      <c r="J16" s="13">
        <v>0.4</v>
      </c>
      <c r="K16" s="13">
        <v>81</v>
      </c>
      <c r="L16" s="13">
        <v>24.9</v>
      </c>
      <c r="M16" s="15">
        <v>62.980437770258483</v>
      </c>
      <c r="N16" s="14" t="s">
        <v>17</v>
      </c>
    </row>
    <row r="17" spans="2:14" x14ac:dyDescent="0.25">
      <c r="B17" s="3" t="s">
        <v>54</v>
      </c>
      <c r="C17" s="13" t="s">
        <v>48</v>
      </c>
      <c r="D17" s="13">
        <v>104.2</v>
      </c>
      <c r="E17" s="13">
        <v>60</v>
      </c>
      <c r="F17" s="13">
        <v>8</v>
      </c>
      <c r="G17" s="13">
        <v>0</v>
      </c>
      <c r="H17" s="13">
        <v>21.4</v>
      </c>
      <c r="I17" s="13">
        <v>0.36</v>
      </c>
      <c r="J17" s="13">
        <v>0.6</v>
      </c>
      <c r="K17" s="13">
        <v>112</v>
      </c>
      <c r="L17" s="13">
        <v>25.3</v>
      </c>
      <c r="M17" s="15">
        <v>58.584936098668457</v>
      </c>
      <c r="N17" s="14" t="s">
        <v>17</v>
      </c>
    </row>
    <row r="18" spans="2:14" x14ac:dyDescent="0.25">
      <c r="B18" s="3" t="s">
        <v>55</v>
      </c>
      <c r="C18" s="13" t="s">
        <v>49</v>
      </c>
      <c r="D18" s="13">
        <v>114.9</v>
      </c>
      <c r="E18" s="13">
        <v>10</v>
      </c>
      <c r="F18" s="13">
        <v>7.77</v>
      </c>
      <c r="G18" s="13">
        <v>0</v>
      </c>
      <c r="H18" s="13">
        <v>6.82</v>
      </c>
      <c r="I18" s="13">
        <v>0.06</v>
      </c>
      <c r="J18" s="13">
        <v>1.8</v>
      </c>
      <c r="K18" s="13">
        <v>95</v>
      </c>
      <c r="L18" s="13">
        <v>25.7</v>
      </c>
      <c r="M18" s="15">
        <v>66.612719004906054</v>
      </c>
      <c r="N18" s="14" t="s">
        <v>17</v>
      </c>
    </row>
    <row r="19" spans="2:14" x14ac:dyDescent="0.25">
      <c r="B19" s="3" t="s">
        <v>56</v>
      </c>
      <c r="C19" s="13" t="s">
        <v>50</v>
      </c>
      <c r="D19" s="13">
        <v>115.6</v>
      </c>
      <c r="E19" s="13">
        <v>10</v>
      </c>
      <c r="F19" s="13">
        <v>8.33</v>
      </c>
      <c r="G19" s="13">
        <v>0</v>
      </c>
      <c r="H19" s="13">
        <v>15.3</v>
      </c>
      <c r="I19" s="13">
        <v>0.3</v>
      </c>
      <c r="J19" s="13">
        <v>1.3</v>
      </c>
      <c r="K19" s="13">
        <v>432</v>
      </c>
      <c r="L19" s="13">
        <v>29.6</v>
      </c>
      <c r="M19" s="15">
        <v>61.037047840467558</v>
      </c>
      <c r="N19" s="14" t="s">
        <v>17</v>
      </c>
    </row>
    <row r="21" spans="2:14" ht="15.75" x14ac:dyDescent="0.25">
      <c r="B21" s="21" t="s">
        <v>57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2:14" ht="15.75" x14ac:dyDescent="0.25">
      <c r="B22" s="22" t="s">
        <v>58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2:14" ht="15.75" x14ac:dyDescent="0.25">
      <c r="B23" s="22" t="s">
        <v>59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</row>
    <row r="24" spans="2:14" ht="15.75" x14ac:dyDescent="0.25">
      <c r="B24" s="22" t="s">
        <v>60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5" spans="2:14" ht="15.75" x14ac:dyDescent="0.25">
      <c r="B25" s="22" t="s">
        <v>61</v>
      </c>
    </row>
  </sheetData>
  <mergeCells count="9">
    <mergeCell ref="B14:B16"/>
    <mergeCell ref="B4:B8"/>
    <mergeCell ref="B9:B10"/>
    <mergeCell ref="M2:M3"/>
    <mergeCell ref="N2:N3"/>
    <mergeCell ref="D2:L2"/>
    <mergeCell ref="B2:B3"/>
    <mergeCell ref="C2:C3"/>
    <mergeCell ref="B12:B13"/>
  </mergeCell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8"/>
  <sheetViews>
    <sheetView workbookViewId="0">
      <selection activeCell="E21" sqref="E21"/>
    </sheetView>
  </sheetViews>
  <sheetFormatPr defaultRowHeight="15" x14ac:dyDescent="0.25"/>
  <cols>
    <col min="2" max="2" width="2.85546875" bestFit="1" customWidth="1"/>
    <col min="3" max="3" width="9.85546875" bestFit="1" customWidth="1"/>
    <col min="4" max="4" width="13.28515625" bestFit="1" customWidth="1"/>
    <col min="5" max="5" width="15.140625" bestFit="1" customWidth="1"/>
    <col min="6" max="6" width="15.5703125" bestFit="1" customWidth="1"/>
  </cols>
  <sheetData>
    <row r="2" spans="2:6" x14ac:dyDescent="0.25">
      <c r="B2" s="1" t="s">
        <v>0</v>
      </c>
      <c r="C2" s="1" t="s">
        <v>1</v>
      </c>
      <c r="D2" s="1" t="s">
        <v>4</v>
      </c>
      <c r="E2" s="1" t="s">
        <v>2</v>
      </c>
      <c r="F2" s="1" t="s">
        <v>3</v>
      </c>
    </row>
    <row r="3" spans="2:6" x14ac:dyDescent="0.25">
      <c r="B3" s="2">
        <v>1</v>
      </c>
      <c r="C3" s="2" t="s">
        <v>32</v>
      </c>
      <c r="D3" s="8">
        <v>8.2200000000000006</v>
      </c>
      <c r="E3" s="2">
        <v>6.5</v>
      </c>
      <c r="F3" s="2">
        <v>8.5</v>
      </c>
    </row>
    <row r="4" spans="2:6" x14ac:dyDescent="0.25">
      <c r="B4" s="2">
        <f>1+B3</f>
        <v>2</v>
      </c>
      <c r="C4" s="2" t="s">
        <v>33</v>
      </c>
      <c r="D4" s="6">
        <v>7.17</v>
      </c>
      <c r="E4" s="2">
        <v>6.5</v>
      </c>
      <c r="F4" s="2">
        <v>8.5</v>
      </c>
    </row>
    <row r="5" spans="2:6" x14ac:dyDescent="0.25">
      <c r="B5" s="2">
        <f t="shared" ref="B5:B18" si="0">1+B4</f>
        <v>3</v>
      </c>
      <c r="C5" s="2" t="s">
        <v>34</v>
      </c>
      <c r="D5" s="6">
        <v>7.69</v>
      </c>
      <c r="E5" s="2">
        <v>6.5</v>
      </c>
      <c r="F5" s="2">
        <v>8.5</v>
      </c>
    </row>
    <row r="6" spans="2:6" x14ac:dyDescent="0.25">
      <c r="B6" s="2">
        <f t="shared" si="0"/>
        <v>4</v>
      </c>
      <c r="C6" s="2" t="s">
        <v>35</v>
      </c>
      <c r="D6" s="6">
        <v>8.43</v>
      </c>
      <c r="E6" s="2">
        <v>6.5</v>
      </c>
      <c r="F6" s="2">
        <v>8.5</v>
      </c>
    </row>
    <row r="7" spans="2:6" x14ac:dyDescent="0.25">
      <c r="B7" s="2">
        <f t="shared" si="0"/>
        <v>5</v>
      </c>
      <c r="C7" s="2" t="s">
        <v>36</v>
      </c>
      <c r="D7" s="6">
        <v>8.24</v>
      </c>
      <c r="E7" s="2">
        <v>6.5</v>
      </c>
      <c r="F7" s="2">
        <v>8.5</v>
      </c>
    </row>
    <row r="8" spans="2:6" x14ac:dyDescent="0.25">
      <c r="B8" s="2">
        <f t="shared" si="0"/>
        <v>6</v>
      </c>
      <c r="C8" s="2" t="s">
        <v>44</v>
      </c>
      <c r="D8" s="8">
        <v>7.14</v>
      </c>
      <c r="E8" s="2">
        <v>6.5</v>
      </c>
      <c r="F8" s="2">
        <v>8.5</v>
      </c>
    </row>
    <row r="9" spans="2:6" x14ac:dyDescent="0.25">
      <c r="B9" s="2">
        <f t="shared" si="0"/>
        <v>7</v>
      </c>
      <c r="C9" s="2" t="s">
        <v>45</v>
      </c>
      <c r="D9" s="19">
        <v>7.3</v>
      </c>
      <c r="E9" s="2">
        <v>6.5</v>
      </c>
      <c r="F9" s="2">
        <v>8.5</v>
      </c>
    </row>
    <row r="10" spans="2:6" x14ac:dyDescent="0.25">
      <c r="B10" s="2">
        <f t="shared" si="0"/>
        <v>8</v>
      </c>
      <c r="C10" s="2" t="s">
        <v>46</v>
      </c>
      <c r="D10" s="19">
        <v>8.18</v>
      </c>
      <c r="E10" s="2">
        <v>6.5</v>
      </c>
      <c r="F10" s="2">
        <v>8.5</v>
      </c>
    </row>
    <row r="11" spans="2:6" x14ac:dyDescent="0.25">
      <c r="B11" s="2">
        <f t="shared" si="0"/>
        <v>9</v>
      </c>
      <c r="C11" s="2" t="s">
        <v>47</v>
      </c>
      <c r="D11" s="19">
        <v>7.46</v>
      </c>
      <c r="E11" s="2">
        <v>6.5</v>
      </c>
      <c r="F11" s="2">
        <v>8.5</v>
      </c>
    </row>
    <row r="12" spans="2:6" x14ac:dyDescent="0.25">
      <c r="B12" s="2">
        <f t="shared" si="0"/>
        <v>10</v>
      </c>
      <c r="C12" s="2" t="s">
        <v>48</v>
      </c>
      <c r="D12" s="19">
        <v>8</v>
      </c>
      <c r="E12" s="2">
        <v>6.5</v>
      </c>
      <c r="F12" s="2">
        <v>8.5</v>
      </c>
    </row>
    <row r="13" spans="2:6" x14ac:dyDescent="0.25">
      <c r="B13" s="2">
        <f t="shared" si="0"/>
        <v>11</v>
      </c>
      <c r="C13" s="4" t="s">
        <v>49</v>
      </c>
      <c r="D13" s="19">
        <v>7.77</v>
      </c>
      <c r="E13" s="2">
        <v>6.5</v>
      </c>
      <c r="F13" s="2">
        <v>8.5</v>
      </c>
    </row>
    <row r="14" spans="2:6" x14ac:dyDescent="0.25">
      <c r="B14" s="2">
        <f t="shared" si="0"/>
        <v>12</v>
      </c>
      <c r="C14" s="4" t="s">
        <v>50</v>
      </c>
      <c r="D14" s="19">
        <v>8.33</v>
      </c>
      <c r="E14" s="2">
        <v>6.5</v>
      </c>
      <c r="F14" s="2">
        <v>8.5</v>
      </c>
    </row>
    <row r="15" spans="2:6" x14ac:dyDescent="0.25">
      <c r="B15" s="2">
        <f t="shared" si="0"/>
        <v>13</v>
      </c>
      <c r="C15" s="4" t="s">
        <v>51</v>
      </c>
      <c r="D15" s="19">
        <v>8.41</v>
      </c>
      <c r="E15" s="2">
        <v>6.5</v>
      </c>
      <c r="F15" s="2">
        <v>8.5</v>
      </c>
    </row>
    <row r="16" spans="2:6" x14ac:dyDescent="0.25">
      <c r="B16" s="2">
        <f t="shared" si="0"/>
        <v>14</v>
      </c>
      <c r="C16" s="4" t="s">
        <v>37</v>
      </c>
      <c r="D16" s="6">
        <v>8.2100000000000009</v>
      </c>
      <c r="E16" s="2">
        <v>6.5</v>
      </c>
      <c r="F16" s="2">
        <v>8.5</v>
      </c>
    </row>
    <row r="17" spans="2:6" x14ac:dyDescent="0.25">
      <c r="B17" s="2">
        <f t="shared" si="0"/>
        <v>15</v>
      </c>
      <c r="C17" s="4" t="s">
        <v>38</v>
      </c>
      <c r="D17" s="6">
        <v>8.2100000000000009</v>
      </c>
      <c r="E17" s="2">
        <v>6.5</v>
      </c>
      <c r="F17" s="2">
        <v>8.5</v>
      </c>
    </row>
    <row r="18" spans="2:6" x14ac:dyDescent="0.25">
      <c r="B18" s="2">
        <f t="shared" si="0"/>
        <v>16</v>
      </c>
      <c r="C18" s="4" t="s">
        <v>39</v>
      </c>
      <c r="D18" s="6">
        <v>8.42</v>
      </c>
      <c r="E18" s="2">
        <v>6.5</v>
      </c>
      <c r="F18" s="2">
        <v>8.5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8"/>
  <sheetViews>
    <sheetView workbookViewId="0">
      <selection activeCell="E21" sqref="E21"/>
    </sheetView>
  </sheetViews>
  <sheetFormatPr defaultRowHeight="15" x14ac:dyDescent="0.25"/>
  <cols>
    <col min="2" max="2" width="2.85546875" bestFit="1" customWidth="1"/>
    <col min="3" max="3" width="9.85546875" bestFit="1" customWidth="1"/>
    <col min="4" max="4" width="13.28515625" bestFit="1" customWidth="1"/>
    <col min="5" max="5" width="15.140625" bestFit="1" customWidth="1"/>
    <col min="6" max="6" width="15.5703125" bestFit="1" customWidth="1"/>
  </cols>
  <sheetData>
    <row r="2" spans="2:6" x14ac:dyDescent="0.25">
      <c r="B2" s="1" t="s">
        <v>0</v>
      </c>
      <c r="C2" s="1" t="s">
        <v>1</v>
      </c>
      <c r="D2" s="1" t="s">
        <v>21</v>
      </c>
      <c r="E2" s="1" t="s">
        <v>2</v>
      </c>
      <c r="F2" s="1" t="s">
        <v>3</v>
      </c>
    </row>
    <row r="3" spans="2:6" x14ac:dyDescent="0.25">
      <c r="B3" s="2">
        <v>1</v>
      </c>
      <c r="C3" s="2" t="s">
        <v>32</v>
      </c>
      <c r="D3" s="2">
        <v>137</v>
      </c>
      <c r="E3" s="2">
        <v>50</v>
      </c>
      <c r="F3" s="2">
        <v>2000</v>
      </c>
    </row>
    <row r="4" spans="2:6" x14ac:dyDescent="0.25">
      <c r="B4" s="2">
        <f>1+B3</f>
        <v>2</v>
      </c>
      <c r="C4" s="2" t="s">
        <v>33</v>
      </c>
      <c r="D4" s="2">
        <v>31</v>
      </c>
      <c r="E4" s="2">
        <v>50</v>
      </c>
      <c r="F4" s="2">
        <v>2000</v>
      </c>
    </row>
    <row r="5" spans="2:6" x14ac:dyDescent="0.25">
      <c r="B5" s="2">
        <f t="shared" ref="B5:B18" si="0">1+B4</f>
        <v>3</v>
      </c>
      <c r="C5" s="2" t="s">
        <v>34</v>
      </c>
      <c r="D5" s="2">
        <v>130</v>
      </c>
      <c r="E5" s="2">
        <v>50</v>
      </c>
      <c r="F5" s="2">
        <v>2000</v>
      </c>
    </row>
    <row r="6" spans="2:6" x14ac:dyDescent="0.25">
      <c r="B6" s="2">
        <f t="shared" si="0"/>
        <v>4</v>
      </c>
      <c r="C6" s="2" t="s">
        <v>35</v>
      </c>
      <c r="D6" s="2">
        <v>194</v>
      </c>
      <c r="E6" s="2">
        <v>50</v>
      </c>
      <c r="F6" s="2">
        <v>2000</v>
      </c>
    </row>
    <row r="7" spans="2:6" x14ac:dyDescent="0.25">
      <c r="B7" s="2">
        <f t="shared" si="0"/>
        <v>5</v>
      </c>
      <c r="C7" s="2" t="s">
        <v>36</v>
      </c>
      <c r="D7" s="2">
        <v>193</v>
      </c>
      <c r="E7" s="2">
        <v>50</v>
      </c>
      <c r="F7" s="2">
        <v>2000</v>
      </c>
    </row>
    <row r="8" spans="2:6" x14ac:dyDescent="0.25">
      <c r="B8" s="2">
        <f t="shared" si="0"/>
        <v>6</v>
      </c>
      <c r="C8" s="2" t="s">
        <v>44</v>
      </c>
      <c r="D8" s="2">
        <v>185</v>
      </c>
      <c r="E8" s="2">
        <v>50</v>
      </c>
      <c r="F8" s="2">
        <v>2000</v>
      </c>
    </row>
    <row r="9" spans="2:6" x14ac:dyDescent="0.25">
      <c r="B9" s="2">
        <f t="shared" si="0"/>
        <v>7</v>
      </c>
      <c r="C9" s="2" t="s">
        <v>45</v>
      </c>
      <c r="D9" s="2">
        <v>223</v>
      </c>
      <c r="E9" s="2">
        <v>50</v>
      </c>
      <c r="F9" s="2">
        <v>2000</v>
      </c>
    </row>
    <row r="10" spans="2:6" x14ac:dyDescent="0.25">
      <c r="B10" s="2">
        <f t="shared" si="0"/>
        <v>8</v>
      </c>
      <c r="C10" s="2" t="s">
        <v>46</v>
      </c>
      <c r="D10" s="2">
        <v>113</v>
      </c>
      <c r="E10" s="2">
        <v>50</v>
      </c>
      <c r="F10" s="2">
        <v>2000</v>
      </c>
    </row>
    <row r="11" spans="2:6" x14ac:dyDescent="0.25">
      <c r="B11" s="2">
        <f t="shared" si="0"/>
        <v>9</v>
      </c>
      <c r="C11" s="2" t="s">
        <v>47</v>
      </c>
      <c r="D11" s="2">
        <v>94</v>
      </c>
      <c r="E11" s="2">
        <v>50</v>
      </c>
      <c r="F11" s="2">
        <v>2000</v>
      </c>
    </row>
    <row r="12" spans="2:6" x14ac:dyDescent="0.25">
      <c r="B12" s="2">
        <f t="shared" si="0"/>
        <v>10</v>
      </c>
      <c r="C12" s="2" t="s">
        <v>48</v>
      </c>
      <c r="D12" s="2">
        <v>173</v>
      </c>
      <c r="E12" s="2">
        <v>50</v>
      </c>
      <c r="F12" s="2">
        <v>2000</v>
      </c>
    </row>
    <row r="13" spans="2:6" x14ac:dyDescent="0.25">
      <c r="B13" s="2">
        <f t="shared" si="0"/>
        <v>11</v>
      </c>
      <c r="C13" s="4" t="s">
        <v>49</v>
      </c>
      <c r="D13" s="2">
        <v>147</v>
      </c>
      <c r="E13" s="2">
        <v>50</v>
      </c>
      <c r="F13" s="2">
        <v>2000</v>
      </c>
    </row>
    <row r="14" spans="2:6" x14ac:dyDescent="0.25">
      <c r="B14" s="2">
        <f t="shared" si="0"/>
        <v>12</v>
      </c>
      <c r="C14" s="4" t="s">
        <v>50</v>
      </c>
      <c r="D14" s="2">
        <v>665</v>
      </c>
      <c r="E14" s="2">
        <v>50</v>
      </c>
      <c r="F14" s="2">
        <v>2000</v>
      </c>
    </row>
    <row r="15" spans="2:6" x14ac:dyDescent="0.25">
      <c r="B15" s="2">
        <f t="shared" si="0"/>
        <v>13</v>
      </c>
      <c r="C15" s="4" t="s">
        <v>51</v>
      </c>
      <c r="D15" s="2">
        <v>125</v>
      </c>
      <c r="E15" s="2">
        <v>50</v>
      </c>
      <c r="F15" s="2">
        <v>2000</v>
      </c>
    </row>
    <row r="16" spans="2:6" x14ac:dyDescent="0.25">
      <c r="B16" s="2">
        <f t="shared" si="0"/>
        <v>14</v>
      </c>
      <c r="C16" s="4" t="s">
        <v>37</v>
      </c>
      <c r="D16" s="2">
        <v>158</v>
      </c>
      <c r="E16" s="2">
        <v>50</v>
      </c>
      <c r="F16" s="2">
        <v>2000</v>
      </c>
    </row>
    <row r="17" spans="2:6" x14ac:dyDescent="0.25">
      <c r="B17" s="2">
        <f t="shared" si="0"/>
        <v>15</v>
      </c>
      <c r="C17" s="4" t="s">
        <v>38</v>
      </c>
      <c r="D17" s="2">
        <v>176</v>
      </c>
      <c r="E17" s="2">
        <v>50</v>
      </c>
      <c r="F17" s="2">
        <v>2000</v>
      </c>
    </row>
    <row r="18" spans="2:6" x14ac:dyDescent="0.25">
      <c r="B18" s="2">
        <f t="shared" si="0"/>
        <v>16</v>
      </c>
      <c r="C18" s="4" t="s">
        <v>39</v>
      </c>
      <c r="D18" s="2">
        <v>102</v>
      </c>
      <c r="E18" s="2">
        <v>50</v>
      </c>
      <c r="F18" s="2">
        <v>2000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9"/>
  <sheetViews>
    <sheetView workbookViewId="0">
      <selection activeCell="Q15" sqref="Q15"/>
    </sheetView>
  </sheetViews>
  <sheetFormatPr defaultRowHeight="15" x14ac:dyDescent="0.25"/>
  <cols>
    <col min="2" max="2" width="2.85546875" bestFit="1" customWidth="1"/>
    <col min="3" max="3" width="9.85546875" bestFit="1" customWidth="1"/>
    <col min="4" max="4" width="13.28515625" bestFit="1" customWidth="1"/>
    <col min="5" max="5" width="15.5703125" bestFit="1" customWidth="1"/>
  </cols>
  <sheetData>
    <row r="2" spans="2:5" x14ac:dyDescent="0.25">
      <c r="B2" s="1" t="s">
        <v>0</v>
      </c>
      <c r="C2" s="1" t="s">
        <v>1</v>
      </c>
      <c r="D2" s="1" t="s">
        <v>22</v>
      </c>
      <c r="E2" s="1" t="s">
        <v>3</v>
      </c>
    </row>
    <row r="3" spans="2:5" x14ac:dyDescent="0.25">
      <c r="B3" s="2">
        <v>1</v>
      </c>
      <c r="C3" s="2" t="s">
        <v>32</v>
      </c>
      <c r="D3" s="6">
        <v>89</v>
      </c>
      <c r="E3" s="2">
        <v>1000</v>
      </c>
    </row>
    <row r="4" spans="2:5" x14ac:dyDescent="0.25">
      <c r="B4" s="2">
        <f>1+B3</f>
        <v>2</v>
      </c>
      <c r="C4" s="2" t="s">
        <v>33</v>
      </c>
      <c r="D4" s="6">
        <v>20</v>
      </c>
      <c r="E4" s="2">
        <v>1000</v>
      </c>
    </row>
    <row r="5" spans="2:5" x14ac:dyDescent="0.25">
      <c r="B5" s="2">
        <f t="shared" ref="B5:B18" si="0">1+B4</f>
        <v>3</v>
      </c>
      <c r="C5" s="2" t="s">
        <v>34</v>
      </c>
      <c r="D5" s="6">
        <v>84</v>
      </c>
      <c r="E5" s="2">
        <v>1000</v>
      </c>
    </row>
    <row r="6" spans="2:5" x14ac:dyDescent="0.25">
      <c r="B6" s="2">
        <f t="shared" si="0"/>
        <v>4</v>
      </c>
      <c r="C6" s="2" t="s">
        <v>35</v>
      </c>
      <c r="D6" s="6">
        <v>126</v>
      </c>
      <c r="E6" s="2">
        <v>1000</v>
      </c>
    </row>
    <row r="7" spans="2:5" x14ac:dyDescent="0.25">
      <c r="B7" s="2">
        <f t="shared" si="0"/>
        <v>5</v>
      </c>
      <c r="C7" s="2" t="s">
        <v>36</v>
      </c>
      <c r="D7" s="6">
        <v>125</v>
      </c>
      <c r="E7" s="2">
        <v>1000</v>
      </c>
    </row>
    <row r="8" spans="2:5" x14ac:dyDescent="0.25">
      <c r="B8" s="2">
        <f t="shared" si="0"/>
        <v>6</v>
      </c>
      <c r="C8" s="2" t="s">
        <v>44</v>
      </c>
      <c r="D8" s="19">
        <v>120</v>
      </c>
      <c r="E8" s="2">
        <v>1000</v>
      </c>
    </row>
    <row r="9" spans="2:5" x14ac:dyDescent="0.25">
      <c r="B9" s="2">
        <f t="shared" si="0"/>
        <v>7</v>
      </c>
      <c r="C9" s="2" t="s">
        <v>45</v>
      </c>
      <c r="D9" s="19">
        <v>144</v>
      </c>
      <c r="E9" s="2">
        <v>1000</v>
      </c>
    </row>
    <row r="10" spans="2:5" x14ac:dyDescent="0.25">
      <c r="B10" s="2">
        <f t="shared" si="0"/>
        <v>8</v>
      </c>
      <c r="C10" s="2" t="s">
        <v>46</v>
      </c>
      <c r="D10" s="19">
        <v>73</v>
      </c>
      <c r="E10" s="2">
        <v>1000</v>
      </c>
    </row>
    <row r="11" spans="2:5" x14ac:dyDescent="0.25">
      <c r="B11" s="2">
        <f t="shared" si="0"/>
        <v>9</v>
      </c>
      <c r="C11" s="2" t="s">
        <v>47</v>
      </c>
      <c r="D11" s="19">
        <v>61</v>
      </c>
      <c r="E11" s="2">
        <v>1000</v>
      </c>
    </row>
    <row r="12" spans="2:5" x14ac:dyDescent="0.25">
      <c r="B12" s="2">
        <f t="shared" si="0"/>
        <v>10</v>
      </c>
      <c r="C12" s="2" t="s">
        <v>48</v>
      </c>
      <c r="D12" s="19">
        <v>112</v>
      </c>
      <c r="E12" s="2">
        <v>1000</v>
      </c>
    </row>
    <row r="13" spans="2:5" x14ac:dyDescent="0.25">
      <c r="B13" s="2">
        <f t="shared" si="0"/>
        <v>11</v>
      </c>
      <c r="C13" s="4" t="s">
        <v>49</v>
      </c>
      <c r="D13" s="19">
        <v>95</v>
      </c>
      <c r="E13" s="2">
        <v>1000</v>
      </c>
    </row>
    <row r="14" spans="2:5" x14ac:dyDescent="0.25">
      <c r="B14" s="2">
        <f t="shared" si="0"/>
        <v>12</v>
      </c>
      <c r="C14" s="4" t="s">
        <v>50</v>
      </c>
      <c r="D14" s="19">
        <v>432</v>
      </c>
      <c r="E14" s="2">
        <v>1000</v>
      </c>
    </row>
    <row r="15" spans="2:5" x14ac:dyDescent="0.25">
      <c r="B15" s="2">
        <f t="shared" si="0"/>
        <v>13</v>
      </c>
      <c r="C15" s="4" t="s">
        <v>51</v>
      </c>
      <c r="D15" s="19">
        <v>81</v>
      </c>
      <c r="E15" s="2">
        <v>1000</v>
      </c>
    </row>
    <row r="16" spans="2:5" x14ac:dyDescent="0.25">
      <c r="B16" s="2">
        <f t="shared" si="0"/>
        <v>14</v>
      </c>
      <c r="C16" s="4" t="s">
        <v>37</v>
      </c>
      <c r="D16" s="6">
        <v>102</v>
      </c>
      <c r="E16" s="2">
        <v>1000</v>
      </c>
    </row>
    <row r="17" spans="2:5" x14ac:dyDescent="0.25">
      <c r="B17" s="2">
        <f t="shared" si="0"/>
        <v>15</v>
      </c>
      <c r="C17" s="4" t="s">
        <v>38</v>
      </c>
      <c r="D17" s="6">
        <v>114</v>
      </c>
      <c r="E17" s="2">
        <v>1000</v>
      </c>
    </row>
    <row r="18" spans="2:5" x14ac:dyDescent="0.25">
      <c r="B18" s="2">
        <f t="shared" si="0"/>
        <v>16</v>
      </c>
      <c r="C18" s="4" t="s">
        <v>39</v>
      </c>
      <c r="D18" s="6">
        <v>66</v>
      </c>
      <c r="E18" s="2">
        <v>1000</v>
      </c>
    </row>
    <row r="19" spans="2:5" x14ac:dyDescent="0.25">
      <c r="D19" s="9"/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8"/>
  <sheetViews>
    <sheetView workbookViewId="0">
      <selection activeCell="G12" sqref="G12"/>
    </sheetView>
  </sheetViews>
  <sheetFormatPr defaultRowHeight="15" x14ac:dyDescent="0.25"/>
  <cols>
    <col min="2" max="2" width="2.85546875" bestFit="1" customWidth="1"/>
    <col min="3" max="3" width="9.85546875" bestFit="1" customWidth="1"/>
    <col min="4" max="4" width="15.7109375" bestFit="1" customWidth="1"/>
    <col min="5" max="5" width="15.5703125" bestFit="1" customWidth="1"/>
  </cols>
  <sheetData>
    <row r="2" spans="2:5" x14ac:dyDescent="0.25">
      <c r="B2" s="1" t="s">
        <v>0</v>
      </c>
      <c r="C2" s="1" t="s">
        <v>1</v>
      </c>
      <c r="D2" s="1" t="s">
        <v>23</v>
      </c>
      <c r="E2" s="1" t="s">
        <v>3</v>
      </c>
    </row>
    <row r="3" spans="2:5" x14ac:dyDescent="0.25">
      <c r="B3" s="2">
        <v>1</v>
      </c>
      <c r="C3" s="2" t="s">
        <v>32</v>
      </c>
      <c r="D3" s="2">
        <v>0.04</v>
      </c>
      <c r="E3" s="2">
        <v>50</v>
      </c>
    </row>
    <row r="4" spans="2:5" x14ac:dyDescent="0.25">
      <c r="B4" s="2">
        <f>1+B3</f>
        <v>2</v>
      </c>
      <c r="C4" s="2" t="s">
        <v>33</v>
      </c>
      <c r="D4" s="2">
        <v>0.04</v>
      </c>
      <c r="E4" s="2">
        <v>50</v>
      </c>
    </row>
    <row r="5" spans="2:5" x14ac:dyDescent="0.25">
      <c r="B5" s="2">
        <f t="shared" ref="B5:B18" si="0">1+B4</f>
        <v>3</v>
      </c>
      <c r="C5" s="2" t="s">
        <v>34</v>
      </c>
      <c r="D5" s="2">
        <v>0.03</v>
      </c>
      <c r="E5" s="2">
        <v>50</v>
      </c>
    </row>
    <row r="6" spans="2:5" x14ac:dyDescent="0.25">
      <c r="B6" s="2">
        <f t="shared" si="0"/>
        <v>4</v>
      </c>
      <c r="C6" s="2" t="s">
        <v>35</v>
      </c>
      <c r="D6" s="2">
        <v>0.06</v>
      </c>
      <c r="E6" s="2">
        <v>50</v>
      </c>
    </row>
    <row r="7" spans="2:5" x14ac:dyDescent="0.25">
      <c r="B7" s="2">
        <f t="shared" si="0"/>
        <v>5</v>
      </c>
      <c r="C7" s="2" t="s">
        <v>36</v>
      </c>
      <c r="D7" s="2">
        <v>0.04</v>
      </c>
      <c r="E7" s="2">
        <v>50</v>
      </c>
    </row>
    <row r="8" spans="2:5" x14ac:dyDescent="0.25">
      <c r="B8" s="2">
        <f t="shared" si="0"/>
        <v>6</v>
      </c>
      <c r="C8" s="2" t="s">
        <v>44</v>
      </c>
      <c r="D8" s="2">
        <v>3.63</v>
      </c>
      <c r="E8" s="2">
        <v>50</v>
      </c>
    </row>
    <row r="9" spans="2:5" x14ac:dyDescent="0.25">
      <c r="B9" s="2">
        <f t="shared" si="0"/>
        <v>7</v>
      </c>
      <c r="C9" s="2" t="s">
        <v>45</v>
      </c>
      <c r="D9" s="2">
        <v>8.14</v>
      </c>
      <c r="E9" s="2">
        <v>50</v>
      </c>
    </row>
    <row r="10" spans="2:5" x14ac:dyDescent="0.25">
      <c r="B10" s="2">
        <f t="shared" si="0"/>
        <v>8</v>
      </c>
      <c r="C10" s="2" t="s">
        <v>46</v>
      </c>
      <c r="D10" s="2">
        <v>12.41</v>
      </c>
      <c r="E10" s="2">
        <v>50</v>
      </c>
    </row>
    <row r="11" spans="2:5" x14ac:dyDescent="0.25">
      <c r="B11" s="2">
        <f t="shared" si="0"/>
        <v>9</v>
      </c>
      <c r="C11" s="2" t="s">
        <v>47</v>
      </c>
      <c r="D11" s="2">
        <v>6.89</v>
      </c>
      <c r="E11" s="2">
        <v>50</v>
      </c>
    </row>
    <row r="12" spans="2:5" x14ac:dyDescent="0.25">
      <c r="B12" s="2">
        <f t="shared" si="0"/>
        <v>10</v>
      </c>
      <c r="C12" s="2" t="s">
        <v>48</v>
      </c>
      <c r="D12" s="2">
        <v>21.4</v>
      </c>
      <c r="E12" s="2">
        <v>50</v>
      </c>
    </row>
    <row r="13" spans="2:5" x14ac:dyDescent="0.25">
      <c r="B13" s="2">
        <f t="shared" si="0"/>
        <v>11</v>
      </c>
      <c r="C13" s="4" t="s">
        <v>49</v>
      </c>
      <c r="D13" s="2">
        <v>6.82</v>
      </c>
      <c r="E13" s="2">
        <v>50</v>
      </c>
    </row>
    <row r="14" spans="2:5" x14ac:dyDescent="0.25">
      <c r="B14" s="2">
        <f t="shared" si="0"/>
        <v>12</v>
      </c>
      <c r="C14" s="4" t="s">
        <v>50</v>
      </c>
      <c r="D14" s="2">
        <v>15.3</v>
      </c>
      <c r="E14" s="2">
        <v>50</v>
      </c>
    </row>
    <row r="15" spans="2:5" x14ac:dyDescent="0.25">
      <c r="B15" s="2">
        <f t="shared" si="0"/>
        <v>13</v>
      </c>
      <c r="C15" s="4" t="s">
        <v>51</v>
      </c>
      <c r="D15" s="2">
        <v>12.45</v>
      </c>
      <c r="E15" s="2">
        <v>50</v>
      </c>
    </row>
    <row r="16" spans="2:5" x14ac:dyDescent="0.25">
      <c r="B16" s="2">
        <f t="shared" si="0"/>
        <v>14</v>
      </c>
      <c r="C16" s="4" t="s">
        <v>37</v>
      </c>
      <c r="D16" s="2">
        <v>0.06</v>
      </c>
      <c r="E16" s="2">
        <v>50</v>
      </c>
    </row>
    <row r="17" spans="2:5" x14ac:dyDescent="0.25">
      <c r="B17" s="2">
        <f t="shared" si="0"/>
        <v>15</v>
      </c>
      <c r="C17" s="4" t="s">
        <v>38</v>
      </c>
      <c r="D17" s="2">
        <v>0.04</v>
      </c>
      <c r="E17" s="2">
        <v>50</v>
      </c>
    </row>
    <row r="18" spans="2:5" x14ac:dyDescent="0.25">
      <c r="B18" s="2">
        <f t="shared" si="0"/>
        <v>16</v>
      </c>
      <c r="C18" s="4" t="s">
        <v>39</v>
      </c>
      <c r="D18" s="2">
        <v>0.03</v>
      </c>
      <c r="E18" s="2">
        <v>50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8"/>
  <sheetViews>
    <sheetView workbookViewId="0">
      <selection activeCell="R14" sqref="R14"/>
    </sheetView>
  </sheetViews>
  <sheetFormatPr defaultRowHeight="15" x14ac:dyDescent="0.25"/>
  <cols>
    <col min="2" max="2" width="2.85546875" bestFit="1" customWidth="1"/>
    <col min="3" max="3" width="9.85546875" bestFit="1" customWidth="1"/>
    <col min="4" max="4" width="15.85546875" bestFit="1" customWidth="1"/>
    <col min="5" max="5" width="15.5703125" bestFit="1" customWidth="1"/>
  </cols>
  <sheetData>
    <row r="2" spans="2:5" x14ac:dyDescent="0.25">
      <c r="B2" s="1" t="s">
        <v>0</v>
      </c>
      <c r="C2" s="1" t="s">
        <v>1</v>
      </c>
      <c r="D2" s="1" t="s">
        <v>24</v>
      </c>
      <c r="E2" s="1" t="s">
        <v>3</v>
      </c>
    </row>
    <row r="3" spans="2:5" x14ac:dyDescent="0.25">
      <c r="B3" s="2">
        <v>1</v>
      </c>
      <c r="C3" s="2" t="s">
        <v>32</v>
      </c>
      <c r="D3" s="2">
        <v>6.24</v>
      </c>
      <c r="E3" s="2">
        <v>250</v>
      </c>
    </row>
    <row r="4" spans="2:5" x14ac:dyDescent="0.25">
      <c r="B4" s="2">
        <f>1+B3</f>
        <v>2</v>
      </c>
      <c r="C4" s="2" t="s">
        <v>33</v>
      </c>
      <c r="D4" s="2">
        <v>2.2999999999999998</v>
      </c>
      <c r="E4" s="2">
        <v>250</v>
      </c>
    </row>
    <row r="5" spans="2:5" x14ac:dyDescent="0.25">
      <c r="B5" s="2">
        <f t="shared" ref="B5:B18" si="0">1+B4</f>
        <v>3</v>
      </c>
      <c r="C5" s="2" t="s">
        <v>34</v>
      </c>
      <c r="D5" s="2">
        <v>2.75</v>
      </c>
      <c r="E5" s="2">
        <v>250</v>
      </c>
    </row>
    <row r="6" spans="2:5" x14ac:dyDescent="0.25">
      <c r="B6" s="2">
        <f t="shared" si="0"/>
        <v>4</v>
      </c>
      <c r="C6" s="2" t="s">
        <v>35</v>
      </c>
      <c r="D6" s="2">
        <v>12.06</v>
      </c>
      <c r="E6" s="2">
        <v>250</v>
      </c>
    </row>
    <row r="7" spans="2:5" x14ac:dyDescent="0.25">
      <c r="B7" s="2">
        <f t="shared" si="0"/>
        <v>5</v>
      </c>
      <c r="C7" s="2" t="s">
        <v>36</v>
      </c>
      <c r="D7" s="2">
        <v>3.11</v>
      </c>
      <c r="E7" s="2">
        <v>250</v>
      </c>
    </row>
    <row r="8" spans="2:5" x14ac:dyDescent="0.25">
      <c r="B8" s="2">
        <f t="shared" si="0"/>
        <v>6</v>
      </c>
      <c r="C8" s="2" t="s">
        <v>44</v>
      </c>
      <c r="D8" s="2">
        <v>12.49</v>
      </c>
      <c r="E8" s="2">
        <v>250</v>
      </c>
    </row>
    <row r="9" spans="2:5" x14ac:dyDescent="0.25">
      <c r="B9" s="2">
        <f t="shared" si="0"/>
        <v>7</v>
      </c>
      <c r="C9" s="2" t="s">
        <v>45</v>
      </c>
      <c r="D9" s="2">
        <v>29.65</v>
      </c>
      <c r="E9" s="2">
        <v>250</v>
      </c>
    </row>
    <row r="10" spans="2:5" x14ac:dyDescent="0.25">
      <c r="B10" s="2">
        <f t="shared" si="0"/>
        <v>8</v>
      </c>
      <c r="C10" s="2" t="s">
        <v>46</v>
      </c>
      <c r="D10" s="2">
        <v>15.01</v>
      </c>
      <c r="E10" s="2">
        <v>250</v>
      </c>
    </row>
    <row r="11" spans="2:5" x14ac:dyDescent="0.25">
      <c r="B11" s="2">
        <f t="shared" si="0"/>
        <v>9</v>
      </c>
      <c r="C11" s="2" t="s">
        <v>47</v>
      </c>
      <c r="D11" s="2">
        <v>1.38</v>
      </c>
      <c r="E11" s="2">
        <v>250</v>
      </c>
    </row>
    <row r="12" spans="2:5" x14ac:dyDescent="0.25">
      <c r="B12" s="2">
        <f t="shared" si="0"/>
        <v>10</v>
      </c>
      <c r="C12" s="2" t="s">
        <v>48</v>
      </c>
      <c r="D12" s="2">
        <v>12.39</v>
      </c>
      <c r="E12" s="2">
        <v>250</v>
      </c>
    </row>
    <row r="13" spans="2:5" x14ac:dyDescent="0.25">
      <c r="B13" s="2">
        <f t="shared" si="0"/>
        <v>11</v>
      </c>
      <c r="C13" s="4" t="s">
        <v>49</v>
      </c>
      <c r="D13" s="2">
        <v>6.82</v>
      </c>
      <c r="E13" s="2">
        <v>250</v>
      </c>
    </row>
    <row r="14" spans="2:5" x14ac:dyDescent="0.25">
      <c r="B14" s="2">
        <f t="shared" si="0"/>
        <v>12</v>
      </c>
      <c r="C14" s="4" t="s">
        <v>50</v>
      </c>
      <c r="D14" s="2">
        <v>62.03</v>
      </c>
      <c r="E14" s="2">
        <v>250</v>
      </c>
    </row>
    <row r="15" spans="2:5" x14ac:dyDescent="0.25">
      <c r="B15" s="2">
        <f t="shared" si="0"/>
        <v>13</v>
      </c>
      <c r="C15" s="4" t="s">
        <v>51</v>
      </c>
      <c r="D15" s="2">
        <v>4.9000000000000004</v>
      </c>
      <c r="E15" s="2">
        <v>250</v>
      </c>
    </row>
    <row r="16" spans="2:5" x14ac:dyDescent="0.25">
      <c r="B16" s="2">
        <f t="shared" si="0"/>
        <v>14</v>
      </c>
      <c r="C16" s="4" t="s">
        <v>37</v>
      </c>
      <c r="D16" s="2">
        <v>4.04</v>
      </c>
      <c r="E16" s="2">
        <v>250</v>
      </c>
    </row>
    <row r="17" spans="2:5" x14ac:dyDescent="0.25">
      <c r="B17" s="2">
        <f t="shared" si="0"/>
        <v>15</v>
      </c>
      <c r="C17" s="4" t="s">
        <v>38</v>
      </c>
      <c r="D17" s="2">
        <v>10.06</v>
      </c>
      <c r="E17" s="2">
        <v>250</v>
      </c>
    </row>
    <row r="18" spans="2:5" x14ac:dyDescent="0.25">
      <c r="B18" s="2">
        <f t="shared" si="0"/>
        <v>16</v>
      </c>
      <c r="C18" s="4" t="s">
        <v>39</v>
      </c>
      <c r="D18" s="2">
        <v>5.43</v>
      </c>
      <c r="E18" s="2">
        <v>250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8"/>
  <sheetViews>
    <sheetView workbookViewId="0">
      <selection activeCell="R6" sqref="R6"/>
    </sheetView>
  </sheetViews>
  <sheetFormatPr defaultRowHeight="15" x14ac:dyDescent="0.25"/>
  <cols>
    <col min="2" max="2" width="2.85546875" bestFit="1" customWidth="1"/>
    <col min="3" max="3" width="9.85546875" bestFit="1" customWidth="1"/>
    <col min="4" max="4" width="15.28515625" bestFit="1" customWidth="1"/>
    <col min="5" max="5" width="15.5703125" bestFit="1" customWidth="1"/>
  </cols>
  <sheetData>
    <row r="2" spans="2:5" x14ac:dyDescent="0.25">
      <c r="B2" s="1" t="s">
        <v>0</v>
      </c>
      <c r="C2" s="1" t="s">
        <v>1</v>
      </c>
      <c r="D2" s="1" t="s">
        <v>31</v>
      </c>
      <c r="E2" s="1" t="s">
        <v>3</v>
      </c>
    </row>
    <row r="3" spans="2:5" x14ac:dyDescent="0.25">
      <c r="B3" s="2">
        <v>1</v>
      </c>
      <c r="C3" s="2" t="s">
        <v>32</v>
      </c>
      <c r="D3" s="6">
        <v>0.2</v>
      </c>
      <c r="E3" s="2">
        <v>0.1</v>
      </c>
    </row>
    <row r="4" spans="2:5" x14ac:dyDescent="0.25">
      <c r="B4" s="2">
        <f>1+B3</f>
        <v>2</v>
      </c>
      <c r="C4" s="2" t="s">
        <v>33</v>
      </c>
      <c r="D4" s="6">
        <v>0.63</v>
      </c>
      <c r="E4" s="2">
        <v>0.1</v>
      </c>
    </row>
    <row r="5" spans="2:5" x14ac:dyDescent="0.25">
      <c r="B5" s="2">
        <f t="shared" ref="B5:B18" si="0">1+B4</f>
        <v>3</v>
      </c>
      <c r="C5" s="2" t="s">
        <v>34</v>
      </c>
      <c r="D5" s="6">
        <v>0.03</v>
      </c>
      <c r="E5" s="2">
        <v>0.1</v>
      </c>
    </row>
    <row r="6" spans="2:5" x14ac:dyDescent="0.25">
      <c r="B6" s="2">
        <f t="shared" si="0"/>
        <v>4</v>
      </c>
      <c r="C6" s="2" t="s">
        <v>35</v>
      </c>
      <c r="D6" s="6">
        <v>0.14000000000000001</v>
      </c>
      <c r="E6" s="2">
        <v>0.1</v>
      </c>
    </row>
    <row r="7" spans="2:5" x14ac:dyDescent="0.25">
      <c r="B7" s="2">
        <f t="shared" si="0"/>
        <v>5</v>
      </c>
      <c r="C7" s="2" t="s">
        <v>36</v>
      </c>
      <c r="D7" s="6">
        <v>0</v>
      </c>
      <c r="E7" s="2">
        <v>0.1</v>
      </c>
    </row>
    <row r="8" spans="2:5" x14ac:dyDescent="0.25">
      <c r="B8" s="2">
        <f t="shared" si="0"/>
        <v>6</v>
      </c>
      <c r="C8" s="2" t="s">
        <v>44</v>
      </c>
      <c r="D8" s="19">
        <v>0.13</v>
      </c>
      <c r="E8" s="2">
        <v>0.1</v>
      </c>
    </row>
    <row r="9" spans="2:5" x14ac:dyDescent="0.25">
      <c r="B9" s="2">
        <f t="shared" si="0"/>
        <v>7</v>
      </c>
      <c r="C9" s="2" t="s">
        <v>45</v>
      </c>
      <c r="D9" s="19">
        <v>0.12</v>
      </c>
      <c r="E9" s="2">
        <v>0.1</v>
      </c>
    </row>
    <row r="10" spans="2:5" x14ac:dyDescent="0.25">
      <c r="B10" s="2">
        <f t="shared" si="0"/>
        <v>8</v>
      </c>
      <c r="C10" s="2" t="s">
        <v>46</v>
      </c>
      <c r="D10" s="19">
        <v>0.02</v>
      </c>
      <c r="E10" s="2">
        <v>0.1</v>
      </c>
    </row>
    <row r="11" spans="2:5" x14ac:dyDescent="0.25">
      <c r="B11" s="2">
        <f t="shared" si="0"/>
        <v>9</v>
      </c>
      <c r="C11" s="2" t="s">
        <v>47</v>
      </c>
      <c r="D11" s="19">
        <v>0</v>
      </c>
      <c r="E11" s="2">
        <v>0.1</v>
      </c>
    </row>
    <row r="12" spans="2:5" x14ac:dyDescent="0.25">
      <c r="B12" s="2">
        <f t="shared" si="0"/>
        <v>10</v>
      </c>
      <c r="C12" s="2" t="s">
        <v>48</v>
      </c>
      <c r="D12" s="19">
        <v>0.36</v>
      </c>
      <c r="E12" s="2">
        <v>0.1</v>
      </c>
    </row>
    <row r="13" spans="2:5" x14ac:dyDescent="0.25">
      <c r="B13" s="2">
        <f t="shared" si="0"/>
        <v>11</v>
      </c>
      <c r="C13" s="4" t="s">
        <v>49</v>
      </c>
      <c r="D13" s="19">
        <v>0.06</v>
      </c>
      <c r="E13" s="2">
        <v>0.1</v>
      </c>
    </row>
    <row r="14" spans="2:5" x14ac:dyDescent="0.25">
      <c r="B14" s="2">
        <f t="shared" si="0"/>
        <v>12</v>
      </c>
      <c r="C14" s="4" t="s">
        <v>50</v>
      </c>
      <c r="D14" s="19">
        <v>0.3</v>
      </c>
      <c r="E14" s="2">
        <v>0.1</v>
      </c>
    </row>
    <row r="15" spans="2:5" x14ac:dyDescent="0.25">
      <c r="B15" s="2">
        <f t="shared" si="0"/>
        <v>13</v>
      </c>
      <c r="C15" s="4" t="s">
        <v>51</v>
      </c>
      <c r="D15" s="19">
        <v>0</v>
      </c>
      <c r="E15" s="2">
        <v>0.1</v>
      </c>
    </row>
    <row r="16" spans="2:5" x14ac:dyDescent="0.25">
      <c r="B16" s="2">
        <f t="shared" si="0"/>
        <v>14</v>
      </c>
      <c r="C16" s="4" t="s">
        <v>37</v>
      </c>
      <c r="D16" s="6">
        <v>0.08</v>
      </c>
      <c r="E16" s="2">
        <v>0.1</v>
      </c>
    </row>
    <row r="17" spans="2:5" x14ac:dyDescent="0.25">
      <c r="B17" s="2">
        <f t="shared" si="0"/>
        <v>15</v>
      </c>
      <c r="C17" s="4" t="s">
        <v>38</v>
      </c>
      <c r="D17" s="6">
        <v>0.09</v>
      </c>
      <c r="E17" s="2">
        <v>0.1</v>
      </c>
    </row>
    <row r="18" spans="2:5" x14ac:dyDescent="0.25">
      <c r="B18" s="2">
        <f t="shared" si="0"/>
        <v>16</v>
      </c>
      <c r="C18" s="4" t="s">
        <v>39</v>
      </c>
      <c r="D18" s="6">
        <v>0.25</v>
      </c>
      <c r="E18" s="2">
        <v>0.1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workbookViewId="0">
      <selection activeCell="E22" sqref="E22"/>
    </sheetView>
  </sheetViews>
  <sheetFormatPr defaultRowHeight="15" x14ac:dyDescent="0.25"/>
  <cols>
    <col min="3" max="3" width="9.85546875" bestFit="1" customWidth="1"/>
    <col min="4" max="4" width="14" bestFit="1" customWidth="1"/>
    <col min="5" max="5" width="15.5703125" bestFit="1" customWidth="1"/>
  </cols>
  <sheetData>
    <row r="2" spans="2:5" x14ac:dyDescent="0.25">
      <c r="B2" s="1" t="s">
        <v>0</v>
      </c>
      <c r="C2" s="1" t="s">
        <v>1</v>
      </c>
      <c r="D2" s="5" t="s">
        <v>25</v>
      </c>
      <c r="E2" s="1" t="s">
        <v>3</v>
      </c>
    </row>
    <row r="3" spans="2:5" x14ac:dyDescent="0.25">
      <c r="B3" s="2">
        <v>1</v>
      </c>
      <c r="C3" s="2" t="s">
        <v>32</v>
      </c>
      <c r="D3" s="6">
        <v>0.12</v>
      </c>
      <c r="E3" s="6">
        <v>0.3</v>
      </c>
    </row>
    <row r="4" spans="2:5" x14ac:dyDescent="0.25">
      <c r="B4" s="2">
        <f>1+B3</f>
        <v>2</v>
      </c>
      <c r="C4" s="2" t="s">
        <v>33</v>
      </c>
      <c r="D4" s="6">
        <v>1.24</v>
      </c>
      <c r="E4" s="6">
        <v>0.3</v>
      </c>
    </row>
    <row r="5" spans="2:5" x14ac:dyDescent="0.25">
      <c r="B5" s="2">
        <f t="shared" ref="B5:B18" si="0">1+B4</f>
        <v>3</v>
      </c>
      <c r="C5" s="2" t="s">
        <v>34</v>
      </c>
      <c r="D5" s="6">
        <v>0.28999999999999998</v>
      </c>
      <c r="E5" s="6">
        <v>0.3</v>
      </c>
    </row>
    <row r="6" spans="2:5" x14ac:dyDescent="0.25">
      <c r="B6" s="2">
        <f t="shared" si="0"/>
        <v>4</v>
      </c>
      <c r="C6" s="2" t="s">
        <v>35</v>
      </c>
      <c r="D6" s="6">
        <v>0.2</v>
      </c>
      <c r="E6" s="6">
        <v>0.3</v>
      </c>
    </row>
    <row r="7" spans="2:5" x14ac:dyDescent="0.25">
      <c r="B7" s="2">
        <f t="shared" si="0"/>
        <v>5</v>
      </c>
      <c r="C7" s="2" t="s">
        <v>36</v>
      </c>
      <c r="D7" s="6">
        <v>0.12</v>
      </c>
      <c r="E7" s="6">
        <v>0.3</v>
      </c>
    </row>
    <row r="8" spans="2:5" x14ac:dyDescent="0.25">
      <c r="B8" s="2">
        <f t="shared" si="0"/>
        <v>6</v>
      </c>
      <c r="C8" s="2" t="s">
        <v>44</v>
      </c>
      <c r="D8" s="19">
        <v>1.2</v>
      </c>
      <c r="E8" s="19">
        <v>0.3</v>
      </c>
    </row>
    <row r="9" spans="2:5" x14ac:dyDescent="0.25">
      <c r="B9" s="2">
        <f t="shared" si="0"/>
        <v>7</v>
      </c>
      <c r="C9" s="2" t="s">
        <v>45</v>
      </c>
      <c r="D9" s="19">
        <v>0.53</v>
      </c>
      <c r="E9" s="19">
        <v>0.3</v>
      </c>
    </row>
    <row r="10" spans="2:5" x14ac:dyDescent="0.25">
      <c r="B10" s="2">
        <f t="shared" si="0"/>
        <v>8</v>
      </c>
      <c r="C10" s="2" t="s">
        <v>46</v>
      </c>
      <c r="D10" s="19">
        <v>0.23</v>
      </c>
      <c r="E10" s="19">
        <v>0.3</v>
      </c>
    </row>
    <row r="11" spans="2:5" x14ac:dyDescent="0.25">
      <c r="B11" s="2">
        <f t="shared" si="0"/>
        <v>9</v>
      </c>
      <c r="C11" s="2" t="s">
        <v>47</v>
      </c>
      <c r="D11" s="19">
        <v>0.42</v>
      </c>
      <c r="E11" s="19">
        <v>0.3</v>
      </c>
    </row>
    <row r="12" spans="2:5" x14ac:dyDescent="0.25">
      <c r="B12" s="2">
        <f t="shared" si="0"/>
        <v>10</v>
      </c>
      <c r="C12" s="2" t="s">
        <v>48</v>
      </c>
      <c r="D12" s="19">
        <v>0</v>
      </c>
      <c r="E12" s="19">
        <v>0.3</v>
      </c>
    </row>
    <row r="13" spans="2:5" x14ac:dyDescent="0.25">
      <c r="B13" s="2">
        <f t="shared" si="0"/>
        <v>11</v>
      </c>
      <c r="C13" s="4" t="s">
        <v>49</v>
      </c>
      <c r="D13" s="7">
        <v>0.38</v>
      </c>
      <c r="E13" s="19">
        <v>0.3</v>
      </c>
    </row>
    <row r="14" spans="2:5" x14ac:dyDescent="0.25">
      <c r="B14" s="2">
        <f t="shared" si="0"/>
        <v>12</v>
      </c>
      <c r="C14" s="4" t="s">
        <v>50</v>
      </c>
      <c r="D14" s="7">
        <v>0.17</v>
      </c>
      <c r="E14" s="19">
        <v>0.3</v>
      </c>
    </row>
    <row r="15" spans="2:5" x14ac:dyDescent="0.25">
      <c r="B15" s="2">
        <f t="shared" si="0"/>
        <v>13</v>
      </c>
      <c r="C15" s="4" t="s">
        <v>51</v>
      </c>
      <c r="D15" s="7">
        <v>0.16</v>
      </c>
      <c r="E15" s="19">
        <v>0.3</v>
      </c>
    </row>
    <row r="16" spans="2:5" x14ac:dyDescent="0.25">
      <c r="B16" s="2">
        <f t="shared" si="0"/>
        <v>14</v>
      </c>
      <c r="C16" s="4" t="s">
        <v>37</v>
      </c>
      <c r="D16" s="7">
        <v>1.36</v>
      </c>
      <c r="E16" s="6">
        <v>0.3</v>
      </c>
    </row>
    <row r="17" spans="2:5" x14ac:dyDescent="0.25">
      <c r="B17" s="2">
        <f t="shared" si="0"/>
        <v>15</v>
      </c>
      <c r="C17" s="4" t="s">
        <v>38</v>
      </c>
      <c r="D17" s="7">
        <v>0.48</v>
      </c>
      <c r="E17" s="6">
        <v>0.3</v>
      </c>
    </row>
    <row r="18" spans="2:5" x14ac:dyDescent="0.25">
      <c r="B18" s="2">
        <f t="shared" si="0"/>
        <v>16</v>
      </c>
      <c r="C18" s="4" t="s">
        <v>39</v>
      </c>
      <c r="D18" s="7">
        <v>0.88</v>
      </c>
      <c r="E18" s="6">
        <v>0.3</v>
      </c>
    </row>
    <row r="24" spans="2:5" x14ac:dyDescent="0.25">
      <c r="D24" s="8"/>
    </row>
  </sheetData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8"/>
  <sheetViews>
    <sheetView workbookViewId="0">
      <selection activeCell="H22" sqref="H22"/>
    </sheetView>
  </sheetViews>
  <sheetFormatPr defaultRowHeight="15" x14ac:dyDescent="0.25"/>
  <cols>
    <col min="3" max="3" width="9.85546875" bestFit="1" customWidth="1"/>
    <col min="4" max="4" width="10.42578125" bestFit="1" customWidth="1"/>
    <col min="5" max="5" width="15.5703125" bestFit="1" customWidth="1"/>
  </cols>
  <sheetData>
    <row r="2" spans="2:5" x14ac:dyDescent="0.25">
      <c r="B2" s="1" t="s">
        <v>0</v>
      </c>
      <c r="C2" s="1" t="s">
        <v>1</v>
      </c>
      <c r="D2" s="5" t="s">
        <v>26</v>
      </c>
      <c r="E2" s="1" t="s">
        <v>3</v>
      </c>
    </row>
    <row r="3" spans="2:5" x14ac:dyDescent="0.25">
      <c r="B3" s="2">
        <v>1</v>
      </c>
      <c r="C3" s="2" t="s">
        <v>32</v>
      </c>
      <c r="D3" s="7">
        <v>0</v>
      </c>
      <c r="E3" s="6">
        <v>0.01</v>
      </c>
    </row>
    <row r="4" spans="2:5" x14ac:dyDescent="0.25">
      <c r="B4" s="2">
        <f>1+B3</f>
        <v>2</v>
      </c>
      <c r="C4" s="2" t="s">
        <v>33</v>
      </c>
      <c r="D4" s="7">
        <v>0</v>
      </c>
      <c r="E4" s="6">
        <v>0.01</v>
      </c>
    </row>
    <row r="5" spans="2:5" x14ac:dyDescent="0.25">
      <c r="B5" s="2">
        <f t="shared" ref="B5:B18" si="0">1+B4</f>
        <v>3</v>
      </c>
      <c r="C5" s="2" t="s">
        <v>34</v>
      </c>
      <c r="D5" s="7">
        <v>0</v>
      </c>
      <c r="E5" s="6">
        <v>0.01</v>
      </c>
    </row>
    <row r="6" spans="2:5" x14ac:dyDescent="0.25">
      <c r="B6" s="2">
        <f t="shared" si="0"/>
        <v>4</v>
      </c>
      <c r="C6" s="2" t="s">
        <v>35</v>
      </c>
      <c r="D6" s="7">
        <v>0</v>
      </c>
      <c r="E6" s="6">
        <v>0.01</v>
      </c>
    </row>
    <row r="7" spans="2:5" x14ac:dyDescent="0.25">
      <c r="B7" s="2">
        <f t="shared" si="0"/>
        <v>5</v>
      </c>
      <c r="C7" s="2" t="s">
        <v>36</v>
      </c>
      <c r="D7" s="7">
        <v>0</v>
      </c>
      <c r="E7" s="6">
        <v>0.01</v>
      </c>
    </row>
    <row r="8" spans="2:5" x14ac:dyDescent="0.25">
      <c r="B8" s="2">
        <f t="shared" si="0"/>
        <v>6</v>
      </c>
      <c r="C8" s="2" t="s">
        <v>44</v>
      </c>
      <c r="D8" s="11"/>
      <c r="E8" s="19">
        <v>0.01</v>
      </c>
    </row>
    <row r="9" spans="2:5" x14ac:dyDescent="0.25">
      <c r="B9" s="2">
        <f t="shared" si="0"/>
        <v>7</v>
      </c>
      <c r="C9" s="2" t="s">
        <v>45</v>
      </c>
      <c r="D9" s="11"/>
      <c r="E9" s="19">
        <v>0.01</v>
      </c>
    </row>
    <row r="10" spans="2:5" x14ac:dyDescent="0.25">
      <c r="B10" s="2">
        <f t="shared" si="0"/>
        <v>8</v>
      </c>
      <c r="C10" s="2" t="s">
        <v>46</v>
      </c>
      <c r="D10" s="7">
        <v>0</v>
      </c>
      <c r="E10" s="19">
        <v>0.01</v>
      </c>
    </row>
    <row r="11" spans="2:5" x14ac:dyDescent="0.25">
      <c r="B11" s="2">
        <f t="shared" si="0"/>
        <v>9</v>
      </c>
      <c r="C11" s="2" t="s">
        <v>47</v>
      </c>
      <c r="D11" s="7">
        <v>0</v>
      </c>
      <c r="E11" s="19">
        <v>0.01</v>
      </c>
    </row>
    <row r="12" spans="2:5" x14ac:dyDescent="0.25">
      <c r="B12" s="2">
        <f t="shared" si="0"/>
        <v>10</v>
      </c>
      <c r="C12" s="2" t="s">
        <v>48</v>
      </c>
      <c r="D12" s="7">
        <v>0</v>
      </c>
      <c r="E12" s="19">
        <v>0.01</v>
      </c>
    </row>
    <row r="13" spans="2:5" x14ac:dyDescent="0.25">
      <c r="B13" s="2">
        <f t="shared" si="0"/>
        <v>11</v>
      </c>
      <c r="C13" s="2" t="s">
        <v>49</v>
      </c>
      <c r="D13" s="11"/>
      <c r="E13" s="19">
        <v>0.01</v>
      </c>
    </row>
    <row r="14" spans="2:5" x14ac:dyDescent="0.25">
      <c r="B14" s="2">
        <f t="shared" si="0"/>
        <v>12</v>
      </c>
      <c r="C14" s="2" t="s">
        <v>50</v>
      </c>
      <c r="D14" s="11"/>
      <c r="E14" s="19">
        <v>0.01</v>
      </c>
    </row>
    <row r="15" spans="2:5" x14ac:dyDescent="0.25">
      <c r="B15" s="2">
        <f t="shared" si="0"/>
        <v>13</v>
      </c>
      <c r="C15" s="2" t="s">
        <v>51</v>
      </c>
      <c r="D15" s="7">
        <v>0</v>
      </c>
      <c r="E15" s="19">
        <v>0.01</v>
      </c>
    </row>
    <row r="16" spans="2:5" x14ac:dyDescent="0.25">
      <c r="B16" s="2">
        <f t="shared" si="0"/>
        <v>14</v>
      </c>
      <c r="C16" s="4" t="s">
        <v>37</v>
      </c>
      <c r="D16" s="7">
        <v>0</v>
      </c>
      <c r="E16" s="6">
        <v>0.01</v>
      </c>
    </row>
    <row r="17" spans="2:5" x14ac:dyDescent="0.25">
      <c r="B17" s="2">
        <f t="shared" si="0"/>
        <v>15</v>
      </c>
      <c r="C17" s="4" t="s">
        <v>38</v>
      </c>
      <c r="D17" s="7">
        <v>0</v>
      </c>
      <c r="E17" s="6">
        <v>0.01</v>
      </c>
    </row>
    <row r="18" spans="2:5" x14ac:dyDescent="0.25">
      <c r="B18" s="2">
        <f t="shared" si="0"/>
        <v>16</v>
      </c>
      <c r="C18" s="4" t="s">
        <v>39</v>
      </c>
      <c r="D18" s="7">
        <v>0</v>
      </c>
      <c r="E18" s="6">
        <v>0.01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Temperatura</vt:lpstr>
      <vt:lpstr>PH</vt:lpstr>
      <vt:lpstr>CE</vt:lpstr>
      <vt:lpstr>TDS</vt:lpstr>
      <vt:lpstr>Nitrato</vt:lpstr>
      <vt:lpstr>Cloretos</vt:lpstr>
      <vt:lpstr>Fosfato</vt:lpstr>
      <vt:lpstr>Ferro</vt:lpstr>
      <vt:lpstr>Pb</vt:lpstr>
      <vt:lpstr>Cd</vt:lpstr>
      <vt:lpstr>Zn</vt:lpstr>
      <vt:lpstr>Cu</vt:lpstr>
      <vt:lpstr>As</vt:lpstr>
      <vt:lpstr>Hg</vt:lpstr>
      <vt:lpstr>IQA Geral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EDMILSON MAHUMANE</dc:creator>
  <cp:lastModifiedBy>EDMILSON MAHUMANE</cp:lastModifiedBy>
  <dcterms:created xsi:type="dcterms:W3CDTF">2018-08-29T08:13:56Z</dcterms:created>
  <dcterms:modified xsi:type="dcterms:W3CDTF">2018-10-31T08:41:30Z</dcterms:modified>
</cp:coreProperties>
</file>